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rancesco.orsini\Desktop\Amministrazione Trasparente - fine anno\"/>
    </mc:Choice>
  </mc:AlternateContent>
  <bookViews>
    <workbookView xWindow="0" yWindow="0" windowWidth="15480" windowHeight="11595"/>
  </bookViews>
  <sheets>
    <sheet name="Art. 23 comma 1 lett. b)" sheetId="1" r:id="rId1"/>
  </sheets>
  <definedNames>
    <definedName name="_xlnm.Print_Titles" localSheetId="0">'Art. 23 comma 1 lett. b)'!$42:$42</definedName>
    <definedName name="vxlc18v0" localSheetId="0">'Art. 23 comma 1 lett. b)'!#REF!</definedName>
  </definedNames>
  <calcPr calcId="152511"/>
</workbook>
</file>

<file path=xl/calcChain.xml><?xml version="1.0" encoding="utf-8"?>
<calcChain xmlns="http://schemas.openxmlformats.org/spreadsheetml/2006/main">
  <c r="D60" i="1" l="1"/>
  <c r="D59" i="1"/>
  <c r="D58" i="1"/>
  <c r="D57" i="1"/>
  <c r="D56" i="1"/>
  <c r="D55" i="1"/>
  <c r="D52" i="1"/>
  <c r="D50" i="1"/>
  <c r="D49" i="1"/>
</calcChain>
</file>

<file path=xl/sharedStrings.xml><?xml version="1.0" encoding="utf-8"?>
<sst xmlns="http://schemas.openxmlformats.org/spreadsheetml/2006/main" count="316" uniqueCount="222">
  <si>
    <t>Procedura di scelta del contraente</t>
  </si>
  <si>
    <t>Importo di aggiudicazione</t>
  </si>
  <si>
    <t>Contenuto del provvedimento</t>
  </si>
  <si>
    <t>estremi dei principali documenti nel fascicolo relativo al procedimento</t>
  </si>
  <si>
    <t>Oggetto                                      (tipologia del provvedimento)</t>
  </si>
  <si>
    <t>Servizi Tecnici:</t>
  </si>
  <si>
    <t>Art. 23 comma 1 lett. b) D. Lgs n. 33/2013 - Elenchi dei provvedimenti di scelta del contraente per l'affidamento di lavori,  forniture  e
servizi, anche con riferimento alla modalita' di selezione  prescelta ai sensi del  codice  dei  contratti  pubblici,  relativi  a  lavori,
servizi e forniture, di cui al decreto legislativo 18 aprile 2016, n. 50</t>
  </si>
  <si>
    <t>Servizi Finanziari:</t>
  </si>
  <si>
    <t>Servizi alla persona:</t>
  </si>
  <si>
    <t>Servizio Polizia Municipale:</t>
  </si>
  <si>
    <t>Determinazione n. 12 del 11/04/2024</t>
  </si>
  <si>
    <t xml:space="preserve">fornitura attrezzatura informatica per ufficio ( monitor pc e gruppo di continuità) </t>
  </si>
  <si>
    <t>Affidamento diretto ex art. 50 comma 1 lett. B) D.lgs. n. 36/2023 smi</t>
  </si>
  <si>
    <t>preventivo di spesa prot. 2299 del 26/03/2024</t>
  </si>
  <si>
    <t>Determinazione n. 13 del 11/04/2024</t>
  </si>
  <si>
    <t xml:space="preserve">prestazione di servizio per rimozione veicolo rinvenuto sulla pubblica via da affidare all'Agenzia del Demanio </t>
  </si>
  <si>
    <t xml:space="preserve">tariffazione ordinaria applicata dal soggetto convenzionato per le rimozioni nell'ambito del concentrico di Castellazzo Bormida </t>
  </si>
  <si>
    <t>Determinazione n. 14 del 11/04/2024</t>
  </si>
  <si>
    <t xml:space="preserve">prestazione di servizi per rimozione veicolo in stato di abbandono e conferimento a centro di raccolta autorizzato </t>
  </si>
  <si>
    <t>preventivo di spesa prot. n. 2695 del 11/04/2024</t>
  </si>
  <si>
    <t>Determinazione n.19 del 11/05/2024</t>
  </si>
  <si>
    <t xml:space="preserve">fornitura di carburante per autotrazione veicolo PM e veicoli Ufficio Tecnico integrazione impegno di spesa pluriennale </t>
  </si>
  <si>
    <t xml:space="preserve">Adesione ad accordo quadro Consip Fuel card 2 - lotto 1 </t>
  </si>
  <si>
    <t>accordo quadro Consip Fuel Card 2 - lotto 1</t>
  </si>
  <si>
    <t>Determinazione n. 23 del 22/05/2024</t>
  </si>
  <si>
    <t>fornitura di segnaletica stradale mobile per disciplina viabile temporanea e realizzazione segnaletica orizzontale via Carlo Mussa</t>
  </si>
  <si>
    <t>procedura d'acquisto tramite piattaforma www.acquistinretrepa.it strumento Mepa ordinativo esecuzione immediata ordine diretto procedura nr. 652777 ordinativo 7872471/2024</t>
  </si>
  <si>
    <t>Determinazione n. 26 del 14/06/2024</t>
  </si>
  <si>
    <t xml:space="preserve"> prestazione di servizi per realizzazione segnaletica stradale orizzontale e posa segnaletica stradale verticale per interventi di modifica dlela viabilità ubicazioni diverse </t>
  </si>
  <si>
    <t>preventivo di spesa 422 del 12/06/2024  prot. 4546 del 12/06/2024</t>
  </si>
  <si>
    <t>Periodo dal 01/01/2024 al 30/06/2024</t>
  </si>
  <si>
    <t>Determinazione n. 8 del 08/02/2024</t>
  </si>
  <si>
    <t>Affidamento in economia - Affidamento diretto</t>
  </si>
  <si>
    <t>970/2024</t>
  </si>
  <si>
    <t>Determinazione n.9 del 10/02/2024</t>
  </si>
  <si>
    <t>455/2024</t>
  </si>
  <si>
    <t>1163/2024</t>
  </si>
  <si>
    <t>1430/2024</t>
  </si>
  <si>
    <t>2231/2024</t>
  </si>
  <si>
    <t>2826/2024</t>
  </si>
  <si>
    <t>1729/2024</t>
  </si>
  <si>
    <t>557/2023</t>
  </si>
  <si>
    <t>1776/2023</t>
  </si>
  <si>
    <t>527/2023</t>
  </si>
  <si>
    <t>3710/2024</t>
  </si>
  <si>
    <t>3916/2024</t>
  </si>
  <si>
    <t>4536/2024</t>
  </si>
  <si>
    <t>Determinazione n. 10 del 12/02/2024</t>
  </si>
  <si>
    <t>Determinazione n.13 del 23/02/2024</t>
  </si>
  <si>
    <t>Determinazione n. 15 del 22/03/2024</t>
  </si>
  <si>
    <t>Determinazione n. 23 del 17/04/2024</t>
  </si>
  <si>
    <t>Determinazione n. 24 del 18/04/2024</t>
  </si>
  <si>
    <t>Determinazione n.  30 del 17/05/2024</t>
  </si>
  <si>
    <t>Determinazione n.  33 del 24/05/2024</t>
  </si>
  <si>
    <t>Determinazione n.38 del 14/06/2024</t>
  </si>
  <si>
    <t>Affidamento incarico per gestione adempimenti connessi al ricorso atc</t>
  </si>
  <si>
    <t>Rinnovo licenza withsecure antivirus</t>
  </si>
  <si>
    <t>Acquisto carta per uffici</t>
  </si>
  <si>
    <t>Rinnovo polizza tutela legale</t>
  </si>
  <si>
    <t>Fornitura cartucce per stampanti</t>
  </si>
  <si>
    <t>Fornitura n.1 computer e n. 1 schero per uff ragioneria</t>
  </si>
  <si>
    <t>Missione 1 componente 1 investimento 1,2 affidamento</t>
  </si>
  <si>
    <t>Missione 1 componente 1 investimento 1.2 - abilitazione al cloud</t>
  </si>
  <si>
    <t xml:space="preserve">Gestione pratiche inail </t>
  </si>
  <si>
    <t>Fornitura tessere magnetiche timbrature</t>
  </si>
  <si>
    <t>Servizio asssitenza hardware e software uffici</t>
  </si>
  <si>
    <t>Determinazione n. 2 del 17/01/2024</t>
  </si>
  <si>
    <t xml:space="preserve">Rinnovo  abbonamenti  a  riviste  specialistiche per l'anno 2024: ANUSCA C.F. e P.IVA 01897431209 - CIG B00CF1013C - lo stato  civile  italiano - Sepel  Editore  srl c.f. 00285910378 - cig  B026153630  </t>
  </si>
  <si>
    <t xml:space="preserve">Preventivo acquisito on line </t>
  </si>
  <si>
    <t>Determinazione  n.4 del 22/01/2024</t>
  </si>
  <si>
    <t>Commemorazione giorno della memoria. Affidamento diretto ex art. 50 comma 1 lett b del d.lgs. 36/2023 fornitura manifesti in favore della ditta Bottaro Matteo - P. Iva: 02403180066  - C.F.: BTTMTT79A15A182C.</t>
  </si>
  <si>
    <t xml:space="preserve">Affidamento in economia - Affidamento diretto </t>
  </si>
  <si>
    <t>Prot. n. 180 del 22/01/2024</t>
  </si>
  <si>
    <t>Determinazione n. 10 del 16/02/2024</t>
  </si>
  <si>
    <t>Fornitura manifesti per eventi turistici e commemorazioni civili anno  2024.  Affidamento diretto della fornitura ex art. 50 comma 1 lett b) d.lgs. 36/2023 in favore della ditta Bottaro  Matteo - C.F. BTTMTT79A15A182C - CIG B06B20234F</t>
  </si>
  <si>
    <t xml:space="preserve">Prot. n. 1200 del 14/02/2024 </t>
  </si>
  <si>
    <t>Determinazione n.12 del 17/02/2024</t>
  </si>
  <si>
    <t>Appalto servizio di ristorazione scolastica anni scolastici:  2023/2024 - 2024/2025 - 2025/2026 - 2026/2027 - 2027/2028. Presa d'atto determinazione della provincia di alessandria n.14-2024 del 26/01/2024 - aggiudicazione procedura  negoziata all'interno del sistema mepa - rdo aperta - in favore di impresa Sodexo italia spa con sede in Cinisello  Balsamo (MI). Impegno di spesa - impegno pluriennale di spesa - CIG 992382791a</t>
  </si>
  <si>
    <t>Procedura negoziata MEPA gestita da CUC Alesandria</t>
  </si>
  <si>
    <t>Procedura gestita da CUC di Alessandria</t>
  </si>
  <si>
    <t>Determinazione n.13 del 20/02/2024</t>
  </si>
  <si>
    <t>Forniture specialistiche servizi alla persona. Affidamento diretto ditta myo spa a mezzo della piattaforma mepa - rdo trattativa diretta n.  4046909 per € 1.137,14 oltre iva - CIG B055CC9D52</t>
  </si>
  <si>
    <t xml:space="preserve">RDO MEPA N. 4046909 </t>
  </si>
  <si>
    <t>Determinazione n. 18 del 14/03/2024</t>
  </si>
  <si>
    <t>Servizio civile digitale adesione alla progettazione straordinaria. Affidamento diretto ed impegno di spesa in favore di anci piemonte per attività di progettazione e selezione volontari. CIG B0D1C89827</t>
  </si>
  <si>
    <t xml:space="preserve">   Preventivo acquisito on line</t>
  </si>
  <si>
    <t>Determinazione n. 20 del 21/03/2024</t>
  </si>
  <si>
    <t>Forniture specialistiche servizi alla persona affidamento diretto ex art. 50 comma 1 lett b d.lgs 36/2023 fornitura registri suppletivi stato civile ditta myo myo spa - partita iva: it03222970406 per € 499,82 oltre iva. CIG B0ED2C7E43</t>
  </si>
  <si>
    <t xml:space="preserve">Prot. n. 2195 del 21/03/2024 </t>
  </si>
  <si>
    <t>Determinazione n. 22 del 04/04/2024</t>
  </si>
  <si>
    <t>Fornitura attrezzature informatiche uffici alla persona affidamento diretto ex art. 50 comma 2 lett  b) del d.lgs36/2023 in favore della ditta it maint partita iva: it02220540062 - CIG B06B48ED58</t>
  </si>
  <si>
    <t xml:space="preserve">Prot. n. 1286 del 16/02/2024 </t>
  </si>
  <si>
    <t>Determinazione n. 26 del 16/04/2024</t>
  </si>
  <si>
    <t>Celebrazioni del 25 aprile - anniversario della liberazione - acquisto corone d'alloro. Affidamento diretto ai sensi dell'art. 50 comma 1 lett b) del dlgs. 36/2023 alla ditta floricoltura cermelli di castellazzo bormida - CIG: B146841278</t>
  </si>
  <si>
    <t xml:space="preserve"> Prot. n. 2814 del 16/04/2024</t>
  </si>
  <si>
    <t>Determinazione n. 27 del 16/04/2024</t>
  </si>
  <si>
    <t xml:space="preserve">Elezione dei membri del parlamento europeo spettanti all'italia. Elezione del consiglio regionale e del presidente della giunta regionale di sabato 8 e domenica 9 giugno  2024 - affidamento diretto ai sensi delll'art. 50 comma 1 lett  b)  del dlgs 36/2023. Impegno di spesa per cancelleria elettorale a favore di ditta myo - partita iva: it03222970406 - CIG B1468C5F62    </t>
  </si>
  <si>
    <t xml:space="preserve">Prot. n. 2811 del 16/04/2024 </t>
  </si>
  <si>
    <t>Determinazione n. 34 del 30/04/2024</t>
  </si>
  <si>
    <t>Adesione del comune di castellazzo bormida alla rassegna 'attraverso festival 2024' nell'ambito degli eventi culturali del settembre castellazzese 2024. Affidamento diretto prestazione di servizio rappresentazione teatrale in data 28 agosto 2024. Affidamento diretto ex art. 50 comma 1 lett b) d.lgs 36/2023 in favore di associazione hiroshima mon amour ets. - p. Iva 05207720011 - CIG B179078838</t>
  </si>
  <si>
    <t xml:space="preserve">Prot. n. 2501 del 04/04/2024 </t>
  </si>
  <si>
    <t>Determinazione n. 36 del 01/05/2024</t>
  </si>
  <si>
    <t xml:space="preserve">Elezione dei membri del parlamento europeo spettanti all'italia. Elezione del consiglio regionale e del presidente della giunta regionale di sabato 8 e domenica 9 giugno 2024 - fornitura n. 8 cabine eletorali per i seggi. Affidamento  diretto ai sensi dell'art. 50 comma 1 lett. B) del d.lgs. 36/2023 in favore della ditta myo spa - C.F. 03222970406 - CIG B17A4A1B35   </t>
  </si>
  <si>
    <t xml:space="preserve">Prot. n. 2235 del 22/03/24 </t>
  </si>
  <si>
    <t>Determinazione n. 37 del 03/05/2024</t>
  </si>
  <si>
    <t>Adesione ai servizi applicativi piattaforma sbn  - polo piemontese  to - impegno di spesa a favore csi piemonte - consorzio per il sistema informativo- con sede in torino - corso  unione sovietica n. 216 per canone annuale anno 2024 - CIG: B1828D9777</t>
  </si>
  <si>
    <t xml:space="preserve">Prot. n. 3210 del 02/05/2024  </t>
  </si>
  <si>
    <t>Determinazione n. 39 del 06/05/2024</t>
  </si>
  <si>
    <t>Gamondium music festival vii edizione anno 2024. Concerti di musica classica in data 1 giugno e 23 giugno.concerto in data 31 maggio presso la chiesa di san martino - affidamento diretto prestazione di servizio e impegno di spesa per noleggio pianoforte ditta lucio canavese con sede legale in localita' canepari, toirano, sv p.iva 01183570090 - cig  b18669ad75. Impegno di spesa a favore s.i.a.e. per diritti di autore - CIG B187A4694D</t>
  </si>
  <si>
    <t xml:space="preserve">Preventivo acqusito in data 13/01/2024 </t>
  </si>
  <si>
    <t>Determinazione n. 42 del 14/05/2024</t>
  </si>
  <si>
    <t>Rinnovo abbonamento a rivista ' il piccolo di alessandria'. Affidamento, impegno e liquidazione di spesa in favore di ditta editrice so.g.ed. Srl alessandria - CIG B1A731B30E</t>
  </si>
  <si>
    <t xml:space="preserve">Preventivo acquisito online </t>
  </si>
  <si>
    <t>Determinazione n. 54 del 13/06/2024</t>
  </si>
  <si>
    <t>79° raduno motociclistico internazionale madonnina dei centauri e mezzanotte bianca - castellazzo bormida 13 luglio 2024 - rettifica a determinazione n. 147 del 18/12/2023. Afffidamento diretto prestazioni artistiche ex art.  50  comma 2 lett b) d.lgs. 36/2023. Impegno di spesa in favore di associazione artisti no limits P.IVA 95072270242 - CIG B216F19280</t>
  </si>
  <si>
    <t xml:space="preserve">Prot. n. 3470 del 09/05/2024  </t>
  </si>
  <si>
    <t>Determinazione n. 56 del 15/06/2024</t>
  </si>
  <si>
    <t>79° raduno motociclistico internazionale madonnina dei centauri e mezzanotte bianca - castellazzo bormida del 13 luglio 2024 - affidamento diretto prestazione artistica spettacolo ex art. 50 coma 1 lett b) d.lgs. 36/2023 in  favore di agenzia teatrale rg di gianluca guidetti C.F. GDTGLC65D03F275G - CIG B21E09E066</t>
  </si>
  <si>
    <t xml:space="preserve">Prot. n. 3621 del 15/05/2024 </t>
  </si>
  <si>
    <t>Determinazione n. 57 del 18/06/2024</t>
  </si>
  <si>
    <t>Madonnina dei centauri e mezzanotte bianca 13 e 14 luglio 2024. Affidamento diretto ed impegno di spesa per spese pubblicitarie in favore di a. Manzoni &amp; c s.p.a. P. Iva 04705810150 - pubblicità su quotidiano la stampa - CIG B224A374BB  .  Affidamento  diretto ed impegno di spesa per noleggio  bagno  chimico  ditta  sebach  spa  cf c.f./p.iva 03912150483 -CIG B224899F13</t>
  </si>
  <si>
    <t>€ 327,87 La Stampa        € 445,28 Sebach</t>
  </si>
  <si>
    <t>Preventivo acquisito online</t>
  </si>
  <si>
    <t>Determinazione n. 58 del 19/06/2024</t>
  </si>
  <si>
    <t>Forniture specialistiche servizi alla persona affidamento diretto ex art. 50 comma 1 lett b d.lgs. 36/2023 fornitura registri suppletivi stato civile ditta myo spa - P.IVA: 03222970406 per € 220,00 oltre iva - CIG B22ACF61A0</t>
  </si>
  <si>
    <t xml:space="preserve">Prot. n. 4680 del 18/06/2024 </t>
  </si>
  <si>
    <t>Servizio Segreteria, Organi Istituzionali, Gestione Giuridica del personale:</t>
  </si>
  <si>
    <t>nessun provvedimento adottato</t>
  </si>
  <si>
    <t>Determinazione n. 25 del 30/05/2024</t>
  </si>
  <si>
    <t>Importo netto di aggiudicazione</t>
  </si>
  <si>
    <t>Determinazione n. 8 del 05/02/2024</t>
  </si>
  <si>
    <t>Fornitura minuteria, ferramenta e materiale vario per la manutenzione del patrimonio edilizio, verde pubblico e strade – anno 2024</t>
  </si>
  <si>
    <t>Affidamento diretto ai sensi dell’art. 50 comma 1 lett. b) del D.Lgs. 36/2023</t>
  </si>
  <si>
    <t>Importo presunto</t>
  </si>
  <si>
    <t>Determinazione n. 9 del 07/02/2024</t>
  </si>
  <si>
    <t xml:space="preserve">Integrazione impegno di spesa leasing veicoli Ducato cabinato 33 MH1 Multijet targato FS313VG (CIG Z2834365CD) e Doblò Cargo CH1 1.3 Multijet targato GA440RX (CIG ZA22A7F40B). </t>
  </si>
  <si>
    <t>Determinazione n. 15 del 17/02/2024</t>
  </si>
  <si>
    <t>Servizi di potatura alberature sul territorio comunale.</t>
  </si>
  <si>
    <t>Trattativa diretta sul MEPA di Consip
n. 4011011 del 09/02/2024</t>
  </si>
  <si>
    <t>Determinazione n. 18 del 02/03/2024</t>
  </si>
  <si>
    <t>Incarico per redazione Progetto Esecutivo, Direzione Lavori ed emissione Certificato di Regolare Esecuzione lavori di coibentazione estradosso solaio sottotetto presso la scuola secondaria di primo grado “G. Pochettino”.</t>
  </si>
  <si>
    <t>Preventivo prot. n. 4875 del 21/06/2023</t>
  </si>
  <si>
    <t>Determinazione n. 20 del 04/03/2024</t>
  </si>
  <si>
    <t xml:space="preserve">Servizio di verifica periodica impianti elettrici di messa a terra immobili comunali di cui al D.P.R. 462/01. </t>
  </si>
  <si>
    <t>Preventivo prot. n. 1706 in data 04/03/2024</t>
  </si>
  <si>
    <t>Determinazione n. 24 del 08/03/2024</t>
  </si>
  <si>
    <t>Servizio di spurgo scarichi presso la scuola dell’infanzia e primaria “G. Scavia”.</t>
  </si>
  <si>
    <t>Determinazione n. 25 del 12/03/2024</t>
  </si>
  <si>
    <t>ATTESTAZIONE DI RINNOVO PERIODICO DI CONFORMITÀ ANTINCENDIO" AI SENSI DELL'ART. 5 COMMA 1 DEL D.P.R. 01/08/2011, N. 151, RELATIVA ALLA SCUOLA SECONDARIA DI PRIMO GRADO "G. POCHETTINO" (ATT. 67.2.B DELL'ALLEGATO I AL MEDESIMO D.P.R. 01/08/2011, N. 151).</t>
  </si>
  <si>
    <t>Preventivo prot. n. 1596 in data 29/02/2024</t>
  </si>
  <si>
    <t>Determinazione n. 31 del 25/03/2024</t>
  </si>
  <si>
    <t>Fornitura attrezzature d’ufficio per i Servizi Tecnici comunali.</t>
  </si>
  <si>
    <t>Preventivo prot. n. 1994 in data 14/03/2024</t>
  </si>
  <si>
    <t>Determinazione n. 34 del 06/04/2024</t>
  </si>
  <si>
    <t xml:space="preserve">Installazione linea di alimentazione elettrica per “stazione di ricarica e-bike”.
</t>
  </si>
  <si>
    <t xml:space="preserve">Preventivo prot. n. 2466 in data 03/04/2024
</t>
  </si>
  <si>
    <t>Determinazione n. 37 del 11/04/2024</t>
  </si>
  <si>
    <t>Lavori di manutenzione Strada Raviaro.</t>
  </si>
  <si>
    <t>Affidamento diretto ai sensi dell’art. 50 comma 1 lett. a) del D.Lgs. 36/2023</t>
  </si>
  <si>
    <t>Preventivo prot. n. 2450 in data 03/04/2024</t>
  </si>
  <si>
    <t>Determinazione n. 38 del 11/04/2024</t>
  </si>
  <si>
    <t>Fornitura di “stazione di ricarica e-bike”.</t>
  </si>
  <si>
    <t>Preventivo prot. n. 2699 in data 11/04/2024</t>
  </si>
  <si>
    <t>Determinazione n. 39 del 16/04/2024</t>
  </si>
  <si>
    <t>Valutazione di stabilità degli alberi (VTA) presenti all’interno del parco del Micronido S.E.T.T.E.N.A.N.I. sito in Vicolo Cordara, 22.</t>
  </si>
  <si>
    <t>Preventivi prot. n. 2815 in data 16/04/2024</t>
  </si>
  <si>
    <t>Determinazione n. 40 del 17/04/2024</t>
  </si>
  <si>
    <t xml:space="preserve">Lavori di rifacimento di parte della pavimentazione nel corridoio in adiacenza ai locali adibiti a refettorio presso la scuola dell’infanzia e primaria “G. Scavia”. </t>
  </si>
  <si>
    <t>Preventivo prot. n. 2704 in data 11/04/2024</t>
  </si>
  <si>
    <t>Determinazione n. 42 del 22/04/2024</t>
  </si>
  <si>
    <t>Lavori di ispezione del tetto con piattaforma aerea, al fine di verificare lo stato di manutenzione del manto di copertura e degli elementi strutturali della Chiesa di Santo Stefano sita in Via Milite Ignoto.</t>
  </si>
  <si>
    <t>Determinazione n. 44 del 22/04/2024</t>
  </si>
  <si>
    <t>Lavori di manutenzione presso la “stazione di sollevamento S4” sita in strada Scimia”.</t>
  </si>
  <si>
    <t>Preventivo agli atti d'ufficio</t>
  </si>
  <si>
    <t>Determinazione n. 45 del 22/04/2024</t>
  </si>
  <si>
    <t xml:space="preserve">Incarico professionale redazione del Piano di Eliminazione delle Barriere Architettoniche (PEBA) del territorio comunale. </t>
  </si>
  <si>
    <t>Preventivo prot. n. 2345 in data 28/03/2024</t>
  </si>
  <si>
    <t>Determinazione n. 46 del 24/04/2024</t>
  </si>
  <si>
    <t>Integrazione impegno di spesa servizi di telefonia fissa e banda larga negli immobili comunali.</t>
  </si>
  <si>
    <t>Determinazione n. 52 del 17/04/2024</t>
  </si>
  <si>
    <t>Lavori di installazione nuova tratta di impianto elettrostatico antivolatile a protezione dei colmi di copertura del “Palazzo Comunale”.</t>
  </si>
  <si>
    <t>Trattativa diretta sul MEPA di Consip
n. 4231479 in data 10/04/2024</t>
  </si>
  <si>
    <t>Determinazione n. 54 del 17/05/2024</t>
  </si>
  <si>
    <t>Indagini stratigrafiche e petrografiche, relazione tecnica dei saggi e progetto cromatico sulle finiture inerenti i lavori di restauro del fronte principale dell’ex chiesa di San Francesco d’Assisi.</t>
  </si>
  <si>
    <t xml:space="preserve">Preventivo prot. n. 2967  in  data  22/04/2024  </t>
  </si>
  <si>
    <t>Determinazione n. 56 del 20/05/2024</t>
  </si>
  <si>
    <t>Lavori di montaggio tabelloni elettorali in occasione delle elezioni Europee e Regionali in svolgimento sabato 08/06/2024 e domenica 09/06/2024.</t>
  </si>
  <si>
    <t>Preventivo prot. n. 4358590 in data 16/05/2024</t>
  </si>
  <si>
    <t>Determinazione n. 57 del 20/05/2024</t>
  </si>
  <si>
    <t>Attestazione di rinnovo periodico di conformità antincendio” ai sensi dell’art. 5 comma 1 del D.P.R. 01/08/2011, n° 151, relativa all’area di proprietà comunale sita in via Milite Ignoto n. 311 e destinata a “Area attrezzata per manifestazioni con annesso centro di cottura” (att. 65/2/C e att. 74/1/A dell’allegato I al medesimo D.P.R. 01/08/2011, n° 151).</t>
  </si>
  <si>
    <t xml:space="preserve">Preventivo prot. n. 3762 in data 20/05/2024 </t>
  </si>
  <si>
    <t>Determinazione n. 58 del 22/05/2024</t>
  </si>
  <si>
    <t>Lavori di tinteggiatura interna di locale nel “Palazzo Comunale”.</t>
  </si>
  <si>
    <t>Preventivi prot. n. 3448 in data 09/05/2024</t>
  </si>
  <si>
    <t>Determinazione n. 59 del 27/05/2024</t>
  </si>
  <si>
    <t>Lavori di manutenzione straordinaria di asfaltatura in Via Carlo Mussa.</t>
  </si>
  <si>
    <t>Trattativa diretta sul MEPA di Consip
n. 4372053 in data 23/05/2024</t>
  </si>
  <si>
    <t>Determinazione n. 60 del 30/05/2024</t>
  </si>
  <si>
    <t>Interventi di adeguamento, riparazione dei presidi antincendio e di emergenza degli immobili comunali, resisi indispensabili a seguito della visita di manutenzione ordinaria.</t>
  </si>
  <si>
    <t>Affidamento diretto ai sensi dell’art. 50 comma 1 lett. b) del D.Lgs. 36/2023.</t>
  </si>
  <si>
    <t>Preventivi prot. n. 3884 in data 23/05/2024 e prot. n. 4150 in data 30/05/2024</t>
  </si>
  <si>
    <t>Determinazione n. 61 del 30/05/2024</t>
  </si>
  <si>
    <t xml:space="preserve">Servizio di spurgo caditoia sita in Piazza Vittorio Emanuele II. </t>
  </si>
  <si>
    <t xml:space="preserve">Preventivo prot. n. 3908 in data 24/05/2024 </t>
  </si>
  <si>
    <t>Determinazione n. 64 del 03/06/2024</t>
  </si>
  <si>
    <t>Fornitura lenzuola e cuscini per la presenza di n. 2 militari aggiuntivi in occasione delle elezioni Europee e Regionali in svolgimento sabato 08/06/2024 e domenica 09/06/2024.</t>
  </si>
  <si>
    <t>Preventivo prot. n. 4179 in data 31/05/2024</t>
  </si>
  <si>
    <t>Determinazione n. 65 del 06/06/2024</t>
  </si>
  <si>
    <t>Intervento di manutenzione presso la stazione si sollevamento “S4” in strada Scimia.</t>
  </si>
  <si>
    <t>Trattativa diretta sul MEPA di Consip
n. 4359132 in data 29/05/2024</t>
  </si>
  <si>
    <t>Determinazione n. 66 del 06/06/2024</t>
  </si>
  <si>
    <t>Servizio di riparazione tubazione del gas in Via Bissati e di un termosifone presso il Palazzo Comunale.</t>
  </si>
  <si>
    <t>Trattativa diretta sul MEPA di Consip
n. 4384159 in data 29/05/2024</t>
  </si>
  <si>
    <t>Determinazione n. 73 del 17/06/2024</t>
  </si>
  <si>
    <t>Lavori di: “Manutenzione straordinaria del campo polivalente presso il Parco Pubblico S. Francesco’’. Affidamento incarico professionale di: progettazione esecutiva, direzione lavori, contabilità, misura e coordinamento della sicurezza in fase di progettazione ed esecuzione dei lavori ai sensi del D. Lgs n. 81/2008 e s.m.i.</t>
  </si>
  <si>
    <t>Trattativa diretta sul MEPA di Consip
n. 4251282 in data 07/06/2024</t>
  </si>
  <si>
    <t>Determinazione n. 74 del 20/06/2024</t>
  </si>
  <si>
    <t>Lavori di coibentazione dell’estradosso del solaio del sottotetto presso la scuola secondaria di primo grado ‘G. Pochettino’.</t>
  </si>
  <si>
    <t>Trattativa diretta sul MEPA di Consip
n. 4441946 in data 18/06/2024</t>
  </si>
  <si>
    <t>Determinazione n. 75 del 20/06/2024</t>
  </si>
  <si>
    <t>Lavori di coibentazione parziale dell’estradosso del solaio del sottotetto presso la scuola secondaria di primo grado ‘G. Pochettino’.</t>
  </si>
  <si>
    <t>Trattativa diretta sul MEPA di Consip
n. 4424736 in data 19/06/2024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</si>
</sst>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64" formatCode="&quot;€&quot;\ #,##0.00"/>
  </numFmts>
  <fonts count="27" x14ac:knownFonts="1">
    <font>
      <sz val="11"/>
      <color theme="1"/>
      <name val="Calibri"/>
      <family val="2"/>
      <scheme val="minor"/>
    </font>
    <font>
      <sz val="11"/>
      <color indexed="8"/>
      <name val="Calibri"/>
      <family val="2"/>
    </font>
    <font>
      <sz val="8"/>
      <name val="Calibri"/>
      <family val="2"/>
    </font>
    <font>
      <sz val="11"/>
      <color indexed="8"/>
      <name val="Arial"/>
      <family val="2"/>
    </font>
    <font>
      <b/>
      <sz val="12"/>
      <color indexed="8"/>
      <name val="Arial"/>
      <family val="2"/>
    </font>
    <font>
      <b/>
      <sz val="11"/>
      <color indexed="8"/>
      <name val="Arial"/>
      <family val="2"/>
    </font>
    <font>
      <sz val="11"/>
      <color theme="1"/>
      <name val="Calibri"/>
      <family val="2"/>
      <scheme val="minor"/>
    </font>
    <font>
      <sz val="11"/>
      <color theme="0"/>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3F3F7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
      <sz val="11"/>
      <color theme="1"/>
      <name val="Arial"/>
      <family val="2"/>
    </font>
    <font>
      <sz val="11"/>
      <color rgb="FF000000"/>
      <name val="Arial"/>
      <family val="2"/>
    </font>
    <font>
      <sz val="11"/>
      <name val="Arial"/>
      <family val="2"/>
    </font>
    <font>
      <sz val="12"/>
      <color theme="1"/>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bgColor indexed="64"/>
      </patternFill>
    </fill>
  </fills>
  <borders count="16">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4" applyNumberFormat="0" applyAlignment="0" applyProtection="0"/>
    <xf numFmtId="0" fontId="9" fillId="0" borderId="5" applyNumberFormat="0" applyFill="0" applyAlignment="0" applyProtection="0"/>
    <xf numFmtId="0" fontId="10" fillId="21" borderId="6" applyNumberFormat="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11" fillId="28" borderId="4" applyNumberFormat="0" applyAlignment="0" applyProtection="0"/>
    <xf numFmtId="0" fontId="12" fillId="29" borderId="0" applyNumberFormat="0" applyBorder="0" applyAlignment="0" applyProtection="0"/>
    <xf numFmtId="0" fontId="1" fillId="30" borderId="7" applyNumberFormat="0" applyFon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0" fillId="0" borderId="12" applyNumberFormat="0" applyFill="0" applyAlignment="0" applyProtection="0"/>
    <xf numFmtId="0" fontId="21" fillId="31" borderId="0" applyNumberFormat="0" applyBorder="0" applyAlignment="0" applyProtection="0"/>
    <xf numFmtId="0" fontId="22" fillId="32" borderId="0" applyNumberFormat="0" applyBorder="0" applyAlignment="0" applyProtection="0"/>
  </cellStyleXfs>
  <cellXfs count="61">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left" vertical="center" wrapText="1"/>
    </xf>
    <xf numFmtId="0" fontId="3" fillId="0" borderId="0" xfId="0" applyFont="1"/>
    <xf numFmtId="0" fontId="5" fillId="0" borderId="3" xfId="0" applyFont="1" applyBorder="1" applyAlignment="1">
      <alignment horizontal="center" vertical="center" wrapText="1"/>
    </xf>
    <xf numFmtId="0" fontId="4" fillId="0" borderId="0" xfId="0" applyFont="1" applyAlignment="1">
      <alignment horizontal="center" vertical="center" wrapText="1"/>
    </xf>
    <xf numFmtId="164" fontId="3" fillId="0" borderId="0" xfId="0" applyNumberFormat="1"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vertical="center" wrapText="1"/>
    </xf>
    <xf numFmtId="0" fontId="24" fillId="0" borderId="3" xfId="0" applyFont="1" applyBorder="1" applyAlignment="1">
      <alignment horizontal="center" vertical="center" wrapText="1"/>
    </xf>
    <xf numFmtId="0" fontId="24" fillId="0" borderId="0" xfId="0" applyFont="1" applyBorder="1" applyAlignment="1">
      <alignment horizontal="center" vertical="center" wrapText="1"/>
    </xf>
    <xf numFmtId="0" fontId="5" fillId="0" borderId="0" xfId="0" applyFont="1" applyAlignment="1">
      <alignment horizontal="left"/>
    </xf>
    <xf numFmtId="0" fontId="3" fillId="0" borderId="0" xfId="0" applyFont="1" applyAlignment="1">
      <alignment vertical="center" wrapText="1"/>
    </xf>
    <xf numFmtId="0" fontId="3" fillId="0" borderId="0" xfId="0" applyFont="1"/>
    <xf numFmtId="0" fontId="5" fillId="0" borderId="3" xfId="0" applyFont="1" applyBorder="1" applyAlignment="1">
      <alignment horizontal="center" vertical="center" wrapText="1"/>
    </xf>
    <xf numFmtId="0" fontId="3" fillId="0" borderId="0" xfId="0" applyFont="1" applyFill="1" applyBorder="1" applyAlignment="1">
      <alignment horizontal="center" vertical="center" wrapText="1"/>
    </xf>
    <xf numFmtId="164" fontId="3" fillId="0" borderId="0" xfId="0" applyNumberFormat="1" applyFont="1" applyBorder="1" applyAlignment="1">
      <alignment horizontal="center" vertical="center"/>
    </xf>
    <xf numFmtId="0" fontId="5" fillId="0" borderId="2" xfId="0" applyFont="1" applyBorder="1" applyAlignment="1">
      <alignment horizontal="center" vertical="center" wrapText="1"/>
    </xf>
    <xf numFmtId="0" fontId="24" fillId="0" borderId="3" xfId="0" applyFont="1" applyBorder="1" applyAlignment="1">
      <alignment horizontal="justify" vertical="center" wrapText="1"/>
    </xf>
    <xf numFmtId="0" fontId="24" fillId="0" borderId="3" xfId="0" applyFont="1" applyBorder="1" applyAlignment="1">
      <alignment horizontal="center" vertical="center"/>
    </xf>
    <xf numFmtId="0" fontId="26" fillId="0" borderId="0" xfId="0" applyFont="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Alignment="1">
      <alignment vertical="center" wrapText="1"/>
    </xf>
    <xf numFmtId="0" fontId="3" fillId="0" borderId="0" xfId="0" applyFont="1"/>
    <xf numFmtId="164" fontId="3" fillId="0" borderId="3" xfId="0" applyNumberFormat="1" applyFont="1" applyFill="1" applyBorder="1" applyAlignment="1">
      <alignment horizontal="center" vertical="center" wrapText="1"/>
    </xf>
    <xf numFmtId="0" fontId="23" fillId="0" borderId="3" xfId="0" applyFont="1" applyFill="1" applyBorder="1" applyAlignment="1">
      <alignment horizontal="justify" vertical="center"/>
    </xf>
    <xf numFmtId="0" fontId="23" fillId="0" borderId="3" xfId="0" applyFont="1" applyBorder="1" applyAlignment="1">
      <alignment horizontal="center" vertical="center" wrapText="1"/>
    </xf>
    <xf numFmtId="0" fontId="25" fillId="0" borderId="2" xfId="0" applyFont="1" applyFill="1" applyBorder="1" applyAlignment="1">
      <alignment horizontal="center" vertical="center" wrapText="1"/>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3" fillId="0" borderId="3" xfId="0" applyFont="1" applyFill="1" applyBorder="1" applyAlignment="1">
      <alignment horizontal="center" vertical="center" wrapText="1"/>
    </xf>
    <xf numFmtId="0" fontId="23" fillId="0" borderId="3" xfId="0" applyFont="1" applyBorder="1" applyAlignment="1">
      <alignment horizontal="justify" vertical="center" wrapText="1"/>
    </xf>
    <xf numFmtId="0" fontId="3" fillId="0" borderId="0" xfId="0" applyFont="1" applyAlignment="1">
      <alignment vertical="center" wrapText="1"/>
    </xf>
    <xf numFmtId="0" fontId="25" fillId="0" borderId="3" xfId="0" applyFont="1" applyBorder="1" applyAlignment="1">
      <alignment horizontal="center" vertical="center" wrapText="1"/>
    </xf>
    <xf numFmtId="164" fontId="25" fillId="0" borderId="3" xfId="0" applyNumberFormat="1" applyFont="1" applyBorder="1" applyAlignment="1">
      <alignment horizontal="center" vertical="center"/>
    </xf>
    <xf numFmtId="0" fontId="3" fillId="0" borderId="0" xfId="0" applyFont="1"/>
    <xf numFmtId="8" fontId="3" fillId="0" borderId="2" xfId="0" applyNumberFormat="1" applyFont="1" applyBorder="1" applyAlignment="1">
      <alignment horizontal="center" vertical="center" wrapText="1"/>
    </xf>
    <xf numFmtId="0" fontId="23" fillId="0" borderId="3" xfId="0" applyFont="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Border="1" applyAlignment="1">
      <alignment horizontal="justify" vertical="center" wrapText="1"/>
    </xf>
    <xf numFmtId="0" fontId="3" fillId="0" borderId="3" xfId="0" applyFont="1" applyFill="1" applyBorder="1" applyAlignment="1">
      <alignment horizontal="justify" vertical="center" wrapText="1"/>
    </xf>
    <xf numFmtId="8" fontId="24" fillId="0" borderId="3" xfId="0" applyNumberFormat="1"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wrapText="1"/>
    </xf>
    <xf numFmtId="0" fontId="23" fillId="0" borderId="3" xfId="0" applyFont="1" applyBorder="1" applyAlignment="1">
      <alignment horizontal="justify" vertical="center"/>
    </xf>
    <xf numFmtId="0" fontId="23" fillId="0" borderId="0" xfId="0" applyFont="1" applyAlignment="1">
      <alignment horizontal="justify" vertical="center"/>
    </xf>
    <xf numFmtId="4" fontId="23" fillId="0" borderId="3" xfId="0" applyNumberFormat="1" applyFont="1" applyBorder="1" applyAlignment="1">
      <alignment horizontal="justify" vertical="center"/>
    </xf>
    <xf numFmtId="0" fontId="5" fillId="0" borderId="3"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5" fillId="33" borderId="0" xfId="0" applyFont="1" applyFill="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left" vertical="center"/>
    </xf>
    <xf numFmtId="0" fontId="4" fillId="0" borderId="3" xfId="0" applyFont="1" applyBorder="1" applyAlignment="1">
      <alignment horizontal="left" vertical="center" wrapText="1"/>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8"/>
  <sheetViews>
    <sheetView tabSelected="1" topLeftCell="A36" zoomScaleNormal="100" workbookViewId="0">
      <selection activeCell="H13" sqref="H13"/>
    </sheetView>
  </sheetViews>
  <sheetFormatPr defaultRowHeight="14.25" x14ac:dyDescent="0.2"/>
  <cols>
    <col min="1" max="1" width="37.7109375" style="1" customWidth="1"/>
    <col min="2" max="2" width="34.140625" style="1" customWidth="1"/>
    <col min="3" max="3" width="26.5703125" style="1" customWidth="1"/>
    <col min="4" max="4" width="16.85546875" style="1" customWidth="1"/>
    <col min="5" max="5" width="38.85546875" style="1" customWidth="1"/>
    <col min="6" max="7" width="9.140625" style="2"/>
    <col min="8" max="8" width="47.85546875" style="2" customWidth="1"/>
    <col min="9" max="10" width="9.140625" style="2"/>
    <col min="11" max="16384" width="9.140625" style="3"/>
  </cols>
  <sheetData>
    <row r="1" spans="1:10" ht="50.25" customHeight="1" x14ac:dyDescent="0.2">
      <c r="A1" s="57" t="s">
        <v>6</v>
      </c>
      <c r="B1" s="57"/>
      <c r="C1" s="57"/>
      <c r="D1" s="57"/>
      <c r="E1" s="57"/>
    </row>
    <row r="3" spans="1:10" ht="15.75" x14ac:dyDescent="0.2">
      <c r="A3" s="58" t="s">
        <v>30</v>
      </c>
      <c r="B3" s="58"/>
      <c r="C3" s="58"/>
      <c r="D3" s="58"/>
      <c r="E3" s="58"/>
    </row>
    <row r="4" spans="1:10" s="41" customFormat="1" ht="15.75" x14ac:dyDescent="0.2">
      <c r="A4" s="49"/>
      <c r="B4" s="49"/>
      <c r="C4" s="49"/>
      <c r="D4" s="49"/>
      <c r="E4" s="49"/>
      <c r="F4" s="38"/>
      <c r="G4" s="38"/>
      <c r="H4" s="38"/>
      <c r="I4" s="38"/>
      <c r="J4" s="38"/>
    </row>
    <row r="5" spans="1:10" s="41" customFormat="1" ht="15.75" x14ac:dyDescent="0.2">
      <c r="A5" s="60" t="s">
        <v>5</v>
      </c>
      <c r="B5" s="60"/>
      <c r="C5" s="60"/>
      <c r="D5" s="60"/>
      <c r="E5" s="60"/>
      <c r="F5" s="38"/>
      <c r="G5" s="38"/>
      <c r="H5" s="38"/>
      <c r="I5" s="38"/>
      <c r="J5" s="38"/>
    </row>
    <row r="6" spans="1:10" s="41" customFormat="1" ht="45" x14ac:dyDescent="0.2">
      <c r="A6" s="4" t="s">
        <v>4</v>
      </c>
      <c r="B6" s="21" t="s">
        <v>2</v>
      </c>
      <c r="C6" s="21" t="s">
        <v>0</v>
      </c>
      <c r="D6" s="21" t="s">
        <v>129</v>
      </c>
      <c r="E6" s="21" t="s">
        <v>3</v>
      </c>
      <c r="F6" s="38"/>
      <c r="G6" s="38"/>
      <c r="H6" s="38"/>
      <c r="I6" s="38"/>
      <c r="J6" s="38"/>
    </row>
    <row r="7" spans="1:10" s="41" customFormat="1" ht="71.25" x14ac:dyDescent="0.2">
      <c r="A7" s="34" t="s">
        <v>130</v>
      </c>
      <c r="B7" s="50" t="s">
        <v>131</v>
      </c>
      <c r="C7" s="34" t="s">
        <v>132</v>
      </c>
      <c r="D7" s="35">
        <v>13934</v>
      </c>
      <c r="E7" s="34" t="s">
        <v>133</v>
      </c>
      <c r="F7" s="38"/>
      <c r="G7" s="38"/>
      <c r="H7" s="38"/>
      <c r="I7" s="38"/>
      <c r="J7" s="38"/>
    </row>
    <row r="8" spans="1:10" s="41" customFormat="1" ht="85.5" x14ac:dyDescent="0.2">
      <c r="A8" s="34" t="s">
        <v>134</v>
      </c>
      <c r="B8" s="51" t="s">
        <v>135</v>
      </c>
      <c r="C8" s="34" t="s">
        <v>132</v>
      </c>
      <c r="D8" s="35">
        <v>1885</v>
      </c>
      <c r="E8" s="34" t="s">
        <v>133</v>
      </c>
      <c r="F8" s="38"/>
      <c r="G8" s="38"/>
      <c r="H8" s="38"/>
      <c r="I8" s="38"/>
      <c r="J8" s="38"/>
    </row>
    <row r="9" spans="1:10" s="41" customFormat="1" ht="42.75" x14ac:dyDescent="0.2">
      <c r="A9" s="34" t="s">
        <v>136</v>
      </c>
      <c r="B9" s="50" t="s">
        <v>137</v>
      </c>
      <c r="C9" s="34" t="s">
        <v>132</v>
      </c>
      <c r="D9" s="35">
        <v>8360</v>
      </c>
      <c r="E9" s="34" t="s">
        <v>138</v>
      </c>
      <c r="F9" s="38"/>
      <c r="G9" s="38"/>
      <c r="H9" s="38"/>
      <c r="I9" s="38"/>
      <c r="J9" s="38"/>
    </row>
    <row r="10" spans="1:10" s="41" customFormat="1" ht="99.75" x14ac:dyDescent="0.2">
      <c r="A10" s="34" t="s">
        <v>139</v>
      </c>
      <c r="B10" s="50" t="s">
        <v>140</v>
      </c>
      <c r="C10" s="34" t="s">
        <v>132</v>
      </c>
      <c r="D10" s="35">
        <v>3500</v>
      </c>
      <c r="E10" s="34" t="s">
        <v>141</v>
      </c>
      <c r="F10" s="38"/>
      <c r="G10" s="38"/>
      <c r="H10" s="38"/>
      <c r="I10" s="38"/>
      <c r="J10" s="38"/>
    </row>
    <row r="11" spans="1:10" s="41" customFormat="1" ht="57" x14ac:dyDescent="0.2">
      <c r="A11" s="34" t="s">
        <v>142</v>
      </c>
      <c r="B11" s="50" t="s">
        <v>143</v>
      </c>
      <c r="C11" s="34" t="s">
        <v>132</v>
      </c>
      <c r="D11" s="35">
        <v>3000</v>
      </c>
      <c r="E11" s="34" t="s">
        <v>144</v>
      </c>
      <c r="F11" s="38"/>
      <c r="G11" s="38"/>
      <c r="H11" s="38"/>
      <c r="I11" s="38"/>
      <c r="J11" s="38"/>
    </row>
    <row r="12" spans="1:10" s="41" customFormat="1" ht="42.75" x14ac:dyDescent="0.2">
      <c r="A12" s="34" t="s">
        <v>145</v>
      </c>
      <c r="B12" s="50" t="s">
        <v>146</v>
      </c>
      <c r="C12" s="34" t="s">
        <v>132</v>
      </c>
      <c r="D12" s="35">
        <v>250</v>
      </c>
      <c r="E12" s="36" t="s">
        <v>133</v>
      </c>
      <c r="F12" s="38"/>
      <c r="G12" s="38"/>
      <c r="H12" s="38"/>
      <c r="I12" s="38"/>
      <c r="J12" s="38"/>
    </row>
    <row r="13" spans="1:10" s="41" customFormat="1" ht="142.5" x14ac:dyDescent="0.2">
      <c r="A13" s="34" t="s">
        <v>147</v>
      </c>
      <c r="B13" s="50" t="s">
        <v>148</v>
      </c>
      <c r="C13" s="34" t="s">
        <v>132</v>
      </c>
      <c r="D13" s="35">
        <v>2200</v>
      </c>
      <c r="E13" s="34" t="s">
        <v>149</v>
      </c>
      <c r="F13" s="38"/>
      <c r="G13" s="38"/>
      <c r="H13" s="38"/>
      <c r="I13" s="38"/>
      <c r="J13" s="38"/>
    </row>
    <row r="14" spans="1:10" s="41" customFormat="1" ht="42.75" x14ac:dyDescent="0.2">
      <c r="A14" s="34" t="s">
        <v>150</v>
      </c>
      <c r="B14" s="50" t="s">
        <v>151</v>
      </c>
      <c r="C14" s="34" t="s">
        <v>132</v>
      </c>
      <c r="D14" s="35">
        <v>132.51</v>
      </c>
      <c r="E14" s="34" t="s">
        <v>152</v>
      </c>
      <c r="F14" s="38"/>
      <c r="G14" s="38"/>
      <c r="H14" s="38"/>
      <c r="I14" s="38"/>
      <c r="J14" s="38"/>
    </row>
    <row r="15" spans="1:10" s="41" customFormat="1" ht="57" x14ac:dyDescent="0.2">
      <c r="A15" s="34" t="s">
        <v>153</v>
      </c>
      <c r="B15" s="37" t="s">
        <v>154</v>
      </c>
      <c r="C15" s="34" t="s">
        <v>132</v>
      </c>
      <c r="D15" s="35">
        <v>600</v>
      </c>
      <c r="E15" s="34" t="s">
        <v>155</v>
      </c>
      <c r="F15" s="38"/>
      <c r="G15" s="38"/>
      <c r="H15" s="38"/>
      <c r="I15" s="38"/>
      <c r="J15" s="38"/>
    </row>
    <row r="16" spans="1:10" s="41" customFormat="1" ht="42.75" x14ac:dyDescent="0.2">
      <c r="A16" s="34" t="s">
        <v>156</v>
      </c>
      <c r="B16" s="50" t="s">
        <v>157</v>
      </c>
      <c r="C16" s="34" t="s">
        <v>158</v>
      </c>
      <c r="D16" s="35">
        <v>4000</v>
      </c>
      <c r="E16" s="36" t="s">
        <v>159</v>
      </c>
      <c r="F16" s="38"/>
      <c r="G16" s="38"/>
      <c r="H16" s="38"/>
      <c r="I16" s="38"/>
      <c r="J16" s="38"/>
    </row>
    <row r="17" spans="1:10" s="41" customFormat="1" ht="42.75" x14ac:dyDescent="0.2">
      <c r="A17" s="34" t="s">
        <v>160</v>
      </c>
      <c r="B17" s="50" t="s">
        <v>161</v>
      </c>
      <c r="C17" s="34" t="s">
        <v>132</v>
      </c>
      <c r="D17" s="35">
        <v>1548.5</v>
      </c>
      <c r="E17" s="34" t="s">
        <v>162</v>
      </c>
      <c r="F17" s="38"/>
      <c r="G17" s="38"/>
      <c r="H17" s="38"/>
      <c r="I17" s="38"/>
      <c r="J17" s="38"/>
    </row>
    <row r="18" spans="1:10" s="41" customFormat="1" ht="57" x14ac:dyDescent="0.2">
      <c r="A18" s="34" t="s">
        <v>163</v>
      </c>
      <c r="B18" s="50" t="s">
        <v>164</v>
      </c>
      <c r="C18" s="34" t="s">
        <v>132</v>
      </c>
      <c r="D18" s="35">
        <v>440</v>
      </c>
      <c r="E18" s="34" t="s">
        <v>165</v>
      </c>
      <c r="F18" s="38"/>
      <c r="G18" s="38"/>
      <c r="H18" s="38"/>
      <c r="I18" s="38"/>
      <c r="J18" s="38"/>
    </row>
    <row r="19" spans="1:10" s="41" customFormat="1" ht="71.25" x14ac:dyDescent="0.2">
      <c r="A19" s="34" t="s">
        <v>166</v>
      </c>
      <c r="B19" s="50" t="s">
        <v>167</v>
      </c>
      <c r="C19" s="34" t="s">
        <v>158</v>
      </c>
      <c r="D19" s="35">
        <v>1945</v>
      </c>
      <c r="E19" s="34" t="s">
        <v>168</v>
      </c>
      <c r="F19" s="38"/>
      <c r="G19" s="38"/>
      <c r="H19" s="38"/>
      <c r="I19" s="38"/>
      <c r="J19" s="38"/>
    </row>
    <row r="20" spans="1:10" s="41" customFormat="1" ht="99.75" x14ac:dyDescent="0.2">
      <c r="A20" s="34" t="s">
        <v>169</v>
      </c>
      <c r="B20" s="50" t="s">
        <v>170</v>
      </c>
      <c r="C20" s="34" t="s">
        <v>158</v>
      </c>
      <c r="D20" s="35">
        <v>2650</v>
      </c>
      <c r="E20" s="34" t="s">
        <v>168</v>
      </c>
      <c r="F20" s="38"/>
      <c r="G20" s="38"/>
      <c r="H20" s="38"/>
      <c r="I20" s="38"/>
      <c r="J20" s="38"/>
    </row>
    <row r="21" spans="1:10" s="41" customFormat="1" ht="42.75" x14ac:dyDescent="0.2">
      <c r="A21" s="34" t="s">
        <v>171</v>
      </c>
      <c r="B21" s="50" t="s">
        <v>172</v>
      </c>
      <c r="C21" s="34" t="s">
        <v>158</v>
      </c>
      <c r="D21" s="35">
        <v>400</v>
      </c>
      <c r="E21" s="36" t="s">
        <v>173</v>
      </c>
      <c r="F21" s="38"/>
      <c r="G21" s="38"/>
      <c r="H21" s="38"/>
      <c r="I21" s="38"/>
      <c r="J21" s="38"/>
    </row>
    <row r="22" spans="1:10" s="41" customFormat="1" ht="57" x14ac:dyDescent="0.2">
      <c r="A22" s="34" t="s">
        <v>174</v>
      </c>
      <c r="B22" s="50" t="s">
        <v>175</v>
      </c>
      <c r="C22" s="34" t="s">
        <v>132</v>
      </c>
      <c r="D22" s="35">
        <v>3150</v>
      </c>
      <c r="E22" s="34" t="s">
        <v>176</v>
      </c>
      <c r="F22" s="38"/>
      <c r="G22" s="38"/>
      <c r="H22" s="38"/>
      <c r="I22" s="38"/>
      <c r="J22" s="38"/>
    </row>
    <row r="23" spans="1:10" s="41" customFormat="1" ht="42.75" x14ac:dyDescent="0.2">
      <c r="A23" s="34" t="s">
        <v>177</v>
      </c>
      <c r="B23" s="50" t="s">
        <v>178</v>
      </c>
      <c r="C23" s="34" t="s">
        <v>132</v>
      </c>
      <c r="D23" s="35">
        <v>5000</v>
      </c>
      <c r="E23" s="34" t="s">
        <v>133</v>
      </c>
      <c r="F23" s="38"/>
      <c r="G23" s="38"/>
      <c r="H23" s="38"/>
      <c r="I23" s="38"/>
      <c r="J23" s="38"/>
    </row>
    <row r="24" spans="1:10" s="41" customFormat="1" ht="71.25" x14ac:dyDescent="0.2">
      <c r="A24" s="34" t="s">
        <v>179</v>
      </c>
      <c r="B24" s="50" t="s">
        <v>180</v>
      </c>
      <c r="C24" s="34" t="s">
        <v>158</v>
      </c>
      <c r="D24" s="35">
        <v>9000</v>
      </c>
      <c r="E24" s="34" t="s">
        <v>181</v>
      </c>
      <c r="F24" s="38"/>
      <c r="G24" s="38"/>
      <c r="H24" s="38"/>
      <c r="I24" s="38"/>
      <c r="J24" s="38"/>
    </row>
    <row r="25" spans="1:10" s="41" customFormat="1" ht="85.5" x14ac:dyDescent="0.2">
      <c r="A25" s="34" t="s">
        <v>182</v>
      </c>
      <c r="B25" s="50" t="s">
        <v>183</v>
      </c>
      <c r="C25" s="34" t="s">
        <v>132</v>
      </c>
      <c r="D25" s="35">
        <v>2496.5700000000002</v>
      </c>
      <c r="E25" s="34" t="s">
        <v>184</v>
      </c>
      <c r="F25" s="38"/>
      <c r="G25" s="38"/>
      <c r="H25" s="38"/>
      <c r="I25" s="38"/>
      <c r="J25" s="38"/>
    </row>
    <row r="26" spans="1:10" s="41" customFormat="1" ht="71.25" x14ac:dyDescent="0.2">
      <c r="A26" s="34" t="s">
        <v>185</v>
      </c>
      <c r="B26" s="50" t="s">
        <v>186</v>
      </c>
      <c r="C26" s="34" t="s">
        <v>158</v>
      </c>
      <c r="D26" s="35">
        <v>3360</v>
      </c>
      <c r="E26" s="34" t="s">
        <v>187</v>
      </c>
      <c r="F26" s="38"/>
      <c r="G26" s="38"/>
      <c r="H26" s="38"/>
      <c r="I26" s="38"/>
      <c r="J26" s="38"/>
    </row>
    <row r="27" spans="1:10" s="41" customFormat="1" ht="156.75" x14ac:dyDescent="0.2">
      <c r="A27" s="34" t="s">
        <v>188</v>
      </c>
      <c r="B27" s="50" t="s">
        <v>189</v>
      </c>
      <c r="C27" s="34" t="s">
        <v>132</v>
      </c>
      <c r="D27" s="35">
        <v>1500</v>
      </c>
      <c r="E27" s="34" t="s">
        <v>190</v>
      </c>
      <c r="F27" s="38"/>
      <c r="G27" s="38"/>
      <c r="H27" s="38"/>
      <c r="I27" s="38"/>
      <c r="J27" s="38"/>
    </row>
    <row r="28" spans="1:10" s="41" customFormat="1" ht="42.75" x14ac:dyDescent="0.2">
      <c r="A28" s="34" t="s">
        <v>191</v>
      </c>
      <c r="B28" s="52" t="s">
        <v>192</v>
      </c>
      <c r="C28" s="34" t="s">
        <v>158</v>
      </c>
      <c r="D28" s="35">
        <v>2000</v>
      </c>
      <c r="E28" s="34" t="s">
        <v>193</v>
      </c>
      <c r="F28" s="38"/>
      <c r="G28" s="38"/>
      <c r="H28" s="38"/>
      <c r="I28" s="38"/>
      <c r="J28" s="38"/>
    </row>
    <row r="29" spans="1:10" s="41" customFormat="1" ht="42.75" x14ac:dyDescent="0.2">
      <c r="A29" s="34" t="s">
        <v>194</v>
      </c>
      <c r="B29" s="50" t="s">
        <v>195</v>
      </c>
      <c r="C29" s="34" t="s">
        <v>158</v>
      </c>
      <c r="D29" s="35">
        <v>41690.1</v>
      </c>
      <c r="E29" s="39" t="s">
        <v>196</v>
      </c>
      <c r="F29" s="38"/>
      <c r="G29" s="38"/>
      <c r="H29" s="38"/>
      <c r="I29" s="38"/>
      <c r="J29" s="38"/>
    </row>
    <row r="30" spans="1:10" s="41" customFormat="1" ht="85.5" x14ac:dyDescent="0.2">
      <c r="A30" s="34" t="s">
        <v>197</v>
      </c>
      <c r="B30" s="50" t="s">
        <v>198</v>
      </c>
      <c r="C30" s="34" t="s">
        <v>199</v>
      </c>
      <c r="D30" s="35">
        <v>4821</v>
      </c>
      <c r="E30" s="34" t="s">
        <v>200</v>
      </c>
      <c r="F30" s="38"/>
      <c r="G30" s="38"/>
      <c r="H30" s="38"/>
      <c r="I30" s="38"/>
      <c r="J30" s="38"/>
    </row>
    <row r="31" spans="1:10" s="41" customFormat="1" ht="42.75" x14ac:dyDescent="0.2">
      <c r="A31" s="34" t="s">
        <v>201</v>
      </c>
      <c r="B31" s="50" t="s">
        <v>202</v>
      </c>
      <c r="C31" s="34" t="s">
        <v>199</v>
      </c>
      <c r="D31" s="35">
        <v>285</v>
      </c>
      <c r="E31" s="34" t="s">
        <v>203</v>
      </c>
      <c r="F31" s="38"/>
      <c r="G31" s="38"/>
      <c r="H31" s="38"/>
      <c r="I31" s="38"/>
      <c r="J31" s="38"/>
    </row>
    <row r="32" spans="1:10" s="41" customFormat="1" ht="85.5" x14ac:dyDescent="0.2">
      <c r="A32" s="34" t="s">
        <v>204</v>
      </c>
      <c r="B32" s="50" t="s">
        <v>205</v>
      </c>
      <c r="C32" s="34" t="s">
        <v>132</v>
      </c>
      <c r="D32" s="35">
        <v>64</v>
      </c>
      <c r="E32" s="34" t="s">
        <v>206</v>
      </c>
      <c r="F32" s="38"/>
      <c r="G32" s="38"/>
      <c r="H32" s="38"/>
      <c r="I32" s="38"/>
      <c r="J32" s="38"/>
    </row>
    <row r="33" spans="1:10" s="41" customFormat="1" ht="42.75" x14ac:dyDescent="0.2">
      <c r="A33" s="34" t="s">
        <v>207</v>
      </c>
      <c r="B33" s="50" t="s">
        <v>208</v>
      </c>
      <c r="C33" s="34" t="s">
        <v>132</v>
      </c>
      <c r="D33" s="35">
        <v>3100</v>
      </c>
      <c r="E33" s="34" t="s">
        <v>209</v>
      </c>
      <c r="F33" s="38"/>
      <c r="G33" s="38"/>
      <c r="H33" s="38"/>
      <c r="I33" s="38"/>
      <c r="J33" s="38"/>
    </row>
    <row r="34" spans="1:10" s="41" customFormat="1" ht="57" x14ac:dyDescent="0.2">
      <c r="A34" s="34" t="s">
        <v>210</v>
      </c>
      <c r="B34" s="50" t="s">
        <v>211</v>
      </c>
      <c r="C34" s="34" t="s">
        <v>132</v>
      </c>
      <c r="D34" s="35">
        <v>950</v>
      </c>
      <c r="E34" s="34" t="s">
        <v>212</v>
      </c>
      <c r="F34" s="38"/>
      <c r="G34" s="38"/>
      <c r="H34" s="38"/>
      <c r="I34" s="38"/>
      <c r="J34" s="38"/>
    </row>
    <row r="35" spans="1:10" s="41" customFormat="1" ht="156.75" x14ac:dyDescent="0.2">
      <c r="A35" s="34" t="s">
        <v>213</v>
      </c>
      <c r="B35" s="50" t="s">
        <v>214</v>
      </c>
      <c r="C35" s="34" t="s">
        <v>132</v>
      </c>
      <c r="D35" s="35">
        <v>7300</v>
      </c>
      <c r="E35" s="34" t="s">
        <v>215</v>
      </c>
      <c r="F35" s="38"/>
      <c r="G35" s="38"/>
      <c r="H35" s="38"/>
      <c r="I35" s="38"/>
      <c r="J35" s="38"/>
    </row>
    <row r="36" spans="1:10" s="41" customFormat="1" ht="71.25" x14ac:dyDescent="0.2">
      <c r="A36" s="34" t="s">
        <v>216</v>
      </c>
      <c r="B36" s="50" t="s">
        <v>217</v>
      </c>
      <c r="C36" s="34" t="s">
        <v>158</v>
      </c>
      <c r="D36" s="35">
        <v>35722</v>
      </c>
      <c r="E36" s="34" t="s">
        <v>218</v>
      </c>
      <c r="F36" s="38"/>
      <c r="G36" s="38"/>
      <c r="H36" s="38"/>
      <c r="I36" s="38"/>
      <c r="J36" s="38"/>
    </row>
    <row r="37" spans="1:10" s="41" customFormat="1" ht="71.25" x14ac:dyDescent="0.2">
      <c r="A37" s="34" t="s">
        <v>219</v>
      </c>
      <c r="B37" s="50" t="s">
        <v>220</v>
      </c>
      <c r="C37" s="34" t="s">
        <v>158</v>
      </c>
      <c r="D37" s="35">
        <v>16792</v>
      </c>
      <c r="E37" s="34" t="s">
        <v>221</v>
      </c>
      <c r="F37" s="38"/>
      <c r="G37" s="38"/>
      <c r="H37" s="38"/>
      <c r="I37" s="38"/>
      <c r="J37" s="38"/>
    </row>
    <row r="38" spans="1:10" s="41" customFormat="1" ht="15.75" x14ac:dyDescent="0.2">
      <c r="A38" s="48"/>
      <c r="B38" s="48"/>
      <c r="C38" s="48"/>
      <c r="D38" s="48"/>
      <c r="E38" s="48"/>
      <c r="F38" s="38"/>
      <c r="G38" s="38"/>
      <c r="H38" s="38"/>
      <c r="I38" s="38"/>
      <c r="J38" s="38"/>
    </row>
    <row r="39" spans="1:10" s="41" customFormat="1" ht="15.75" x14ac:dyDescent="0.2">
      <c r="A39" s="48"/>
      <c r="B39" s="48"/>
      <c r="C39" s="48"/>
      <c r="D39" s="48"/>
      <c r="E39" s="48"/>
      <c r="F39" s="38"/>
      <c r="G39" s="38"/>
      <c r="H39" s="38"/>
      <c r="I39" s="38"/>
      <c r="J39" s="38"/>
    </row>
    <row r="40" spans="1:10" s="7" customFormat="1" ht="15.75" hidden="1" x14ac:dyDescent="0.2">
      <c r="A40" s="9"/>
      <c r="B40" s="9"/>
      <c r="C40" s="9"/>
      <c r="D40" s="9"/>
      <c r="E40" s="9"/>
      <c r="F40" s="12"/>
      <c r="G40" s="12"/>
      <c r="H40" s="12"/>
      <c r="I40" s="12"/>
      <c r="J40" s="12"/>
    </row>
    <row r="41" spans="1:10" ht="15.75" hidden="1" customHeight="1" x14ac:dyDescent="0.2">
      <c r="A41" s="59" t="s">
        <v>5</v>
      </c>
      <c r="B41" s="59"/>
      <c r="C41" s="59"/>
      <c r="D41" s="59"/>
      <c r="E41" s="59"/>
    </row>
    <row r="42" spans="1:10" ht="63" hidden="1" customHeight="1" x14ac:dyDescent="0.2">
      <c r="A42" s="4" t="s">
        <v>4</v>
      </c>
      <c r="B42" s="21" t="s">
        <v>2</v>
      </c>
      <c r="C42" s="5" t="s">
        <v>0</v>
      </c>
      <c r="D42" s="5" t="s">
        <v>1</v>
      </c>
      <c r="E42" s="5" t="s">
        <v>3</v>
      </c>
    </row>
    <row r="43" spans="1:10" hidden="1" x14ac:dyDescent="0.2">
      <c r="A43" s="36"/>
      <c r="B43" s="29"/>
      <c r="C43" s="36"/>
      <c r="D43" s="28"/>
      <c r="E43" s="36"/>
    </row>
    <row r="44" spans="1:10" s="7" customFormat="1" hidden="1" x14ac:dyDescent="0.2">
      <c r="A44" s="19"/>
      <c r="B44" s="11"/>
      <c r="C44" s="19"/>
      <c r="D44" s="20"/>
      <c r="E44" s="11"/>
      <c r="F44" s="12"/>
      <c r="G44" s="12"/>
      <c r="H44" s="12"/>
      <c r="I44" s="12"/>
      <c r="J44" s="12"/>
    </row>
    <row r="45" spans="1:10" hidden="1" x14ac:dyDescent="0.2"/>
    <row r="46" spans="1:10" ht="15" x14ac:dyDescent="0.2">
      <c r="A46" s="53" t="s">
        <v>7</v>
      </c>
      <c r="B46" s="53"/>
      <c r="C46" s="53"/>
      <c r="D46" s="53"/>
      <c r="E46" s="53"/>
    </row>
    <row r="47" spans="1:10" ht="63" customHeight="1" x14ac:dyDescent="0.2">
      <c r="A47" s="18" t="s">
        <v>4</v>
      </c>
      <c r="B47" s="18" t="s">
        <v>2</v>
      </c>
      <c r="C47" s="18" t="s">
        <v>0</v>
      </c>
      <c r="D47" s="18" t="s">
        <v>1</v>
      </c>
      <c r="E47" s="18" t="s">
        <v>3</v>
      </c>
    </row>
    <row r="48" spans="1:10" ht="42.75" x14ac:dyDescent="0.2">
      <c r="A48" s="36" t="s">
        <v>31</v>
      </c>
      <c r="B48" s="45" t="s">
        <v>55</v>
      </c>
      <c r="C48" s="34" t="s">
        <v>32</v>
      </c>
      <c r="D48" s="35">
        <v>2533.04</v>
      </c>
      <c r="E48" s="34" t="s">
        <v>33</v>
      </c>
    </row>
    <row r="49" spans="1:10" s="27" customFormat="1" ht="28.5" x14ac:dyDescent="0.2">
      <c r="A49" s="1" t="s">
        <v>34</v>
      </c>
      <c r="B49" s="46" t="s">
        <v>56</v>
      </c>
      <c r="C49" s="34" t="s">
        <v>32</v>
      </c>
      <c r="D49" s="35">
        <f>1031.16/1.22</f>
        <v>845.21311475409846</v>
      </c>
      <c r="E49" s="36" t="s">
        <v>35</v>
      </c>
      <c r="F49" s="26"/>
      <c r="G49" s="26"/>
      <c r="H49" s="26"/>
      <c r="I49" s="26"/>
      <c r="J49" s="26"/>
    </row>
    <row r="50" spans="1:10" s="27" customFormat="1" ht="28.5" x14ac:dyDescent="0.2">
      <c r="A50" s="44" t="s">
        <v>47</v>
      </c>
      <c r="B50" s="45" t="s">
        <v>57</v>
      </c>
      <c r="C50" s="34" t="s">
        <v>32</v>
      </c>
      <c r="D50" s="35">
        <f>881.15/1.22</f>
        <v>722.25409836065569</v>
      </c>
      <c r="E50" s="34" t="s">
        <v>36</v>
      </c>
      <c r="F50" s="26"/>
      <c r="G50" s="26"/>
      <c r="H50" s="26"/>
      <c r="I50" s="26"/>
      <c r="J50" s="26"/>
    </row>
    <row r="51" spans="1:10" s="27" customFormat="1" ht="28.5" x14ac:dyDescent="0.2">
      <c r="A51" s="44" t="s">
        <v>48</v>
      </c>
      <c r="B51" s="45" t="s">
        <v>58</v>
      </c>
      <c r="C51" s="34" t="s">
        <v>32</v>
      </c>
      <c r="D51" s="35">
        <v>3540</v>
      </c>
      <c r="E51" s="36" t="s">
        <v>37</v>
      </c>
      <c r="F51" s="26"/>
      <c r="G51" s="26"/>
      <c r="H51" s="26"/>
      <c r="I51" s="26"/>
      <c r="J51" s="26"/>
    </row>
    <row r="52" spans="1:10" s="27" customFormat="1" ht="28.5" x14ac:dyDescent="0.2">
      <c r="A52" s="44" t="s">
        <v>49</v>
      </c>
      <c r="B52" s="45" t="s">
        <v>59</v>
      </c>
      <c r="C52" s="34" t="s">
        <v>32</v>
      </c>
      <c r="D52" s="35">
        <f>1169.2/1.22</f>
        <v>958.36065573770497</v>
      </c>
      <c r="E52" s="34" t="s">
        <v>38</v>
      </c>
      <c r="F52" s="26"/>
      <c r="G52" s="26"/>
      <c r="H52" s="26"/>
      <c r="I52" s="26"/>
      <c r="J52" s="26"/>
    </row>
    <row r="53" spans="1:10" s="27" customFormat="1" ht="28.5" x14ac:dyDescent="0.2">
      <c r="A53" s="44" t="s">
        <v>50</v>
      </c>
      <c r="B53" s="45" t="s">
        <v>60</v>
      </c>
      <c r="C53" s="34" t="s">
        <v>32</v>
      </c>
      <c r="D53" s="35">
        <v>740</v>
      </c>
      <c r="E53" s="34" t="s">
        <v>39</v>
      </c>
      <c r="F53" s="26"/>
      <c r="G53" s="26"/>
      <c r="H53" s="26"/>
      <c r="I53" s="26"/>
      <c r="J53" s="26"/>
    </row>
    <row r="54" spans="1:10" s="27" customFormat="1" ht="28.5" x14ac:dyDescent="0.2">
      <c r="A54" s="44" t="s">
        <v>51</v>
      </c>
      <c r="B54" s="45" t="s">
        <v>61</v>
      </c>
      <c r="C54" s="33" t="s">
        <v>32</v>
      </c>
      <c r="D54" s="35">
        <v>5500</v>
      </c>
      <c r="E54" s="34" t="s">
        <v>40</v>
      </c>
      <c r="F54" s="26"/>
      <c r="G54" s="26"/>
      <c r="H54" s="26"/>
      <c r="I54" s="26"/>
      <c r="J54" s="26"/>
    </row>
    <row r="55" spans="1:10" s="27" customFormat="1" ht="42.75" x14ac:dyDescent="0.2">
      <c r="A55" s="44" t="s">
        <v>128</v>
      </c>
      <c r="B55" s="45" t="s">
        <v>62</v>
      </c>
      <c r="C55" s="33" t="s">
        <v>32</v>
      </c>
      <c r="D55" s="35">
        <f>7686/1.22</f>
        <v>6300</v>
      </c>
      <c r="E55" s="43" t="s">
        <v>41</v>
      </c>
      <c r="F55" s="26"/>
      <c r="G55" s="26"/>
      <c r="H55" s="26"/>
      <c r="I55" s="26"/>
      <c r="J55" s="26"/>
    </row>
    <row r="56" spans="1:10" s="27" customFormat="1" ht="42.75" x14ac:dyDescent="0.2">
      <c r="A56" s="44" t="s">
        <v>128</v>
      </c>
      <c r="B56" s="45" t="s">
        <v>62</v>
      </c>
      <c r="C56" s="33" t="s">
        <v>32</v>
      </c>
      <c r="D56" s="35">
        <f>5978/1.22</f>
        <v>4900</v>
      </c>
      <c r="E56" s="43" t="s">
        <v>42</v>
      </c>
      <c r="F56" s="26"/>
      <c r="G56" s="26"/>
      <c r="H56" s="26"/>
      <c r="I56" s="26"/>
      <c r="J56" s="26"/>
    </row>
    <row r="57" spans="1:10" s="27" customFormat="1" ht="42.75" x14ac:dyDescent="0.2">
      <c r="A57" s="44" t="s">
        <v>128</v>
      </c>
      <c r="B57" s="45" t="s">
        <v>62</v>
      </c>
      <c r="C57" s="33" t="s">
        <v>32</v>
      </c>
      <c r="D57" s="35">
        <f>3660/1.22</f>
        <v>3000</v>
      </c>
      <c r="E57" s="43" t="s">
        <v>43</v>
      </c>
      <c r="F57" s="26"/>
      <c r="G57" s="26"/>
      <c r="H57" s="26"/>
      <c r="I57" s="26"/>
      <c r="J57" s="26"/>
    </row>
    <row r="58" spans="1:10" s="27" customFormat="1" ht="28.5" x14ac:dyDescent="0.2">
      <c r="A58" s="44" t="s">
        <v>52</v>
      </c>
      <c r="B58" s="45" t="s">
        <v>63</v>
      </c>
      <c r="C58" s="33" t="s">
        <v>32</v>
      </c>
      <c r="D58" s="35">
        <f>25.62/1.22</f>
        <v>21</v>
      </c>
      <c r="E58" s="43" t="s">
        <v>44</v>
      </c>
      <c r="F58" s="26"/>
      <c r="G58" s="26"/>
      <c r="H58" s="26"/>
      <c r="I58" s="26"/>
      <c r="J58" s="26"/>
    </row>
    <row r="59" spans="1:10" s="27" customFormat="1" ht="28.5" x14ac:dyDescent="0.2">
      <c r="A59" s="36" t="s">
        <v>53</v>
      </c>
      <c r="B59" s="45" t="s">
        <v>64</v>
      </c>
      <c r="C59" s="34" t="s">
        <v>32</v>
      </c>
      <c r="D59" s="35">
        <f>412.36/1.22</f>
        <v>338</v>
      </c>
      <c r="E59" s="43" t="s">
        <v>45</v>
      </c>
      <c r="F59" s="26"/>
      <c r="G59" s="26"/>
      <c r="H59" s="26"/>
      <c r="I59" s="26"/>
      <c r="J59" s="26"/>
    </row>
    <row r="60" spans="1:10" s="27" customFormat="1" ht="28.5" x14ac:dyDescent="0.2">
      <c r="A60" s="36" t="s">
        <v>54</v>
      </c>
      <c r="B60" s="45" t="s">
        <v>65</v>
      </c>
      <c r="C60" s="34" t="s">
        <v>32</v>
      </c>
      <c r="D60" s="35">
        <f>945.5/1.22</f>
        <v>775</v>
      </c>
      <c r="E60" s="43" t="s">
        <v>46</v>
      </c>
      <c r="F60" s="26"/>
      <c r="G60" s="26"/>
      <c r="H60" s="26"/>
      <c r="I60" s="26"/>
      <c r="J60" s="26"/>
    </row>
    <row r="61" spans="1:10" s="27" customFormat="1" ht="15" x14ac:dyDescent="0.2">
      <c r="A61" s="25"/>
      <c r="B61" s="11"/>
      <c r="C61" s="11"/>
      <c r="D61" s="10"/>
      <c r="E61" s="24"/>
      <c r="F61" s="26"/>
      <c r="G61" s="26"/>
      <c r="H61" s="26"/>
      <c r="I61" s="26"/>
      <c r="J61" s="26"/>
    </row>
    <row r="62" spans="1:10" s="27" customFormat="1" ht="15" x14ac:dyDescent="0.2">
      <c r="A62" s="25"/>
      <c r="B62" s="11"/>
      <c r="C62" s="11"/>
      <c r="D62" s="10"/>
      <c r="E62" s="24"/>
      <c r="F62" s="26"/>
      <c r="G62" s="26"/>
      <c r="H62" s="26"/>
      <c r="I62" s="26"/>
      <c r="J62" s="26"/>
    </row>
    <row r="63" spans="1:10" s="15" customFormat="1" ht="15" x14ac:dyDescent="0.25">
      <c r="A63" s="53" t="s">
        <v>8</v>
      </c>
      <c r="B63" s="53"/>
      <c r="C63" s="53"/>
      <c r="D63" s="53"/>
      <c r="E63" s="53"/>
      <c r="F63" s="6"/>
      <c r="G63" s="6"/>
      <c r="H63" s="6"/>
      <c r="I63" s="6"/>
      <c r="J63" s="6"/>
    </row>
    <row r="64" spans="1:10" s="17" customFormat="1" ht="63" customHeight="1" x14ac:dyDescent="0.2">
      <c r="A64" s="21" t="s">
        <v>4</v>
      </c>
      <c r="B64" s="21" t="s">
        <v>2</v>
      </c>
      <c r="C64" s="21" t="s">
        <v>0</v>
      </c>
      <c r="D64" s="21" t="s">
        <v>1</v>
      </c>
      <c r="E64" s="21" t="s">
        <v>3</v>
      </c>
      <c r="F64" s="16"/>
      <c r="G64" s="16"/>
      <c r="H64" s="16"/>
      <c r="I64" s="16"/>
      <c r="J64" s="16"/>
    </row>
    <row r="65" spans="1:10" ht="99.75" x14ac:dyDescent="0.2">
      <c r="A65" s="13" t="s">
        <v>66</v>
      </c>
      <c r="B65" s="22" t="s">
        <v>67</v>
      </c>
      <c r="C65" s="13" t="s">
        <v>32</v>
      </c>
      <c r="D65" s="47">
        <v>310</v>
      </c>
      <c r="E65" s="23" t="s">
        <v>68</v>
      </c>
    </row>
    <row r="66" spans="1:10" ht="99.75" x14ac:dyDescent="0.2">
      <c r="A66" s="13" t="s">
        <v>69</v>
      </c>
      <c r="B66" s="22" t="s">
        <v>70</v>
      </c>
      <c r="C66" s="13" t="s">
        <v>71</v>
      </c>
      <c r="D66" s="47">
        <v>73.2</v>
      </c>
      <c r="E66" s="13" t="s">
        <v>72</v>
      </c>
    </row>
    <row r="67" spans="1:10" s="27" customFormat="1" ht="114" x14ac:dyDescent="0.2">
      <c r="A67" s="13" t="s">
        <v>73</v>
      </c>
      <c r="B67" s="22" t="s">
        <v>74</v>
      </c>
      <c r="C67" s="13" t="s">
        <v>32</v>
      </c>
      <c r="D67" s="47">
        <v>366</v>
      </c>
      <c r="E67" s="13" t="s">
        <v>75</v>
      </c>
      <c r="F67" s="26"/>
      <c r="G67" s="26"/>
      <c r="H67" s="26"/>
      <c r="I67" s="26"/>
      <c r="J67" s="26"/>
    </row>
    <row r="68" spans="1:10" s="27" customFormat="1" ht="213.75" x14ac:dyDescent="0.2">
      <c r="A68" s="13" t="s">
        <v>76</v>
      </c>
      <c r="B68" s="22" t="s">
        <v>77</v>
      </c>
      <c r="C68" s="13" t="s">
        <v>78</v>
      </c>
      <c r="D68" s="47">
        <v>578812</v>
      </c>
      <c r="E68" s="13" t="s">
        <v>79</v>
      </c>
      <c r="F68" s="26"/>
      <c r="G68" s="26"/>
      <c r="H68" s="26"/>
      <c r="I68" s="26"/>
      <c r="J68" s="26"/>
    </row>
    <row r="69" spans="1:10" s="27" customFormat="1" ht="85.5" x14ac:dyDescent="0.2">
      <c r="A69" s="13" t="s">
        <v>80</v>
      </c>
      <c r="B69" s="22" t="s">
        <v>81</v>
      </c>
      <c r="C69" s="13" t="s">
        <v>32</v>
      </c>
      <c r="D69" s="47">
        <v>1137.1400000000001</v>
      </c>
      <c r="E69" s="13" t="s">
        <v>82</v>
      </c>
      <c r="F69" s="26"/>
      <c r="G69" s="26"/>
      <c r="H69" s="26"/>
      <c r="I69" s="26"/>
      <c r="J69" s="26"/>
    </row>
    <row r="70" spans="1:10" s="27" customFormat="1" ht="99.75" x14ac:dyDescent="0.2">
      <c r="A70" s="13" t="s">
        <v>83</v>
      </c>
      <c r="B70" s="22" t="s">
        <v>84</v>
      </c>
      <c r="C70" s="13" t="s">
        <v>32</v>
      </c>
      <c r="D70" s="47">
        <v>1250</v>
      </c>
      <c r="E70" s="13" t="s">
        <v>85</v>
      </c>
      <c r="F70" s="26"/>
      <c r="G70" s="26"/>
      <c r="H70" s="26"/>
      <c r="I70" s="26"/>
      <c r="J70" s="26"/>
    </row>
    <row r="71" spans="1:10" s="27" customFormat="1" ht="99.75" x14ac:dyDescent="0.2">
      <c r="A71" s="13" t="s">
        <v>86</v>
      </c>
      <c r="B71" s="22" t="s">
        <v>87</v>
      </c>
      <c r="C71" s="13" t="s">
        <v>32</v>
      </c>
      <c r="D71" s="47">
        <v>499.82</v>
      </c>
      <c r="E71" s="13" t="s">
        <v>88</v>
      </c>
      <c r="F71" s="26"/>
      <c r="G71" s="26"/>
      <c r="H71" s="26"/>
      <c r="I71" s="26"/>
      <c r="J71" s="26"/>
    </row>
    <row r="72" spans="1:10" s="27" customFormat="1" ht="85.5" x14ac:dyDescent="0.2">
      <c r="A72" s="13" t="s">
        <v>89</v>
      </c>
      <c r="B72" s="22" t="s">
        <v>90</v>
      </c>
      <c r="C72" s="13" t="s">
        <v>32</v>
      </c>
      <c r="D72" s="47">
        <v>390.4</v>
      </c>
      <c r="E72" s="13" t="s">
        <v>91</v>
      </c>
      <c r="F72" s="26"/>
      <c r="G72" s="26"/>
      <c r="H72" s="26"/>
      <c r="I72" s="26"/>
      <c r="J72" s="26"/>
    </row>
    <row r="73" spans="1:10" s="27" customFormat="1" ht="114" x14ac:dyDescent="0.2">
      <c r="A73" s="13" t="s">
        <v>92</v>
      </c>
      <c r="B73" s="22" t="s">
        <v>93</v>
      </c>
      <c r="C73" s="13" t="s">
        <v>32</v>
      </c>
      <c r="D73" s="47">
        <v>340</v>
      </c>
      <c r="E73" s="13" t="s">
        <v>94</v>
      </c>
      <c r="F73" s="26"/>
      <c r="G73" s="26"/>
      <c r="H73" s="26"/>
      <c r="I73" s="26"/>
      <c r="J73" s="26"/>
    </row>
    <row r="74" spans="1:10" s="27" customFormat="1" ht="171" x14ac:dyDescent="0.2">
      <c r="A74" s="13" t="s">
        <v>95</v>
      </c>
      <c r="B74" s="22" t="s">
        <v>96</v>
      </c>
      <c r="C74" s="13" t="s">
        <v>32</v>
      </c>
      <c r="D74" s="47">
        <v>271.60000000000002</v>
      </c>
      <c r="E74" s="13" t="s">
        <v>97</v>
      </c>
      <c r="F74" s="26"/>
      <c r="G74" s="26"/>
      <c r="H74" s="26"/>
      <c r="I74" s="26"/>
      <c r="J74" s="26"/>
    </row>
    <row r="75" spans="1:10" s="27" customFormat="1" ht="185.25" x14ac:dyDescent="0.2">
      <c r="A75" s="13" t="s">
        <v>98</v>
      </c>
      <c r="B75" s="22" t="s">
        <v>99</v>
      </c>
      <c r="C75" s="13" t="s">
        <v>32</v>
      </c>
      <c r="D75" s="47">
        <v>4000</v>
      </c>
      <c r="E75" s="13" t="s">
        <v>100</v>
      </c>
      <c r="F75" s="26"/>
      <c r="G75" s="26"/>
      <c r="H75" s="26"/>
      <c r="I75" s="26"/>
      <c r="J75" s="26"/>
    </row>
    <row r="76" spans="1:10" s="27" customFormat="1" ht="171" x14ac:dyDescent="0.2">
      <c r="A76" s="13" t="s">
        <v>101</v>
      </c>
      <c r="B76" s="22" t="s">
        <v>102</v>
      </c>
      <c r="C76" s="13" t="s">
        <v>32</v>
      </c>
      <c r="D76" s="47">
        <v>2080</v>
      </c>
      <c r="E76" s="13" t="s">
        <v>103</v>
      </c>
      <c r="F76" s="26"/>
      <c r="G76" s="26"/>
      <c r="H76" s="26"/>
      <c r="I76" s="26"/>
      <c r="J76" s="26"/>
    </row>
    <row r="77" spans="1:10" s="27" customFormat="1" ht="114" x14ac:dyDescent="0.2">
      <c r="A77" s="13" t="s">
        <v>104</v>
      </c>
      <c r="B77" s="22" t="s">
        <v>105</v>
      </c>
      <c r="C77" s="13" t="s">
        <v>32</v>
      </c>
      <c r="D77" s="47">
        <v>300</v>
      </c>
      <c r="E77" s="13" t="s">
        <v>106</v>
      </c>
      <c r="F77" s="26"/>
      <c r="G77" s="26"/>
      <c r="H77" s="26"/>
      <c r="I77" s="26"/>
      <c r="J77" s="26"/>
    </row>
    <row r="78" spans="1:10" s="27" customFormat="1" ht="199.5" x14ac:dyDescent="0.2">
      <c r="A78" s="13" t="s">
        <v>107</v>
      </c>
      <c r="B78" s="22" t="s">
        <v>108</v>
      </c>
      <c r="C78" s="13" t="s">
        <v>32</v>
      </c>
      <c r="D78" s="47">
        <v>900</v>
      </c>
      <c r="E78" s="13" t="s">
        <v>109</v>
      </c>
      <c r="F78" s="26"/>
      <c r="G78" s="26"/>
      <c r="H78" s="26"/>
      <c r="I78" s="26"/>
      <c r="J78" s="26"/>
    </row>
    <row r="79" spans="1:10" s="27" customFormat="1" ht="85.5" x14ac:dyDescent="0.2">
      <c r="A79" s="13" t="s">
        <v>110</v>
      </c>
      <c r="B79" s="22" t="s">
        <v>111</v>
      </c>
      <c r="C79" s="13" t="s">
        <v>32</v>
      </c>
      <c r="D79" s="47">
        <v>85</v>
      </c>
      <c r="E79" s="13" t="s">
        <v>112</v>
      </c>
      <c r="F79" s="26"/>
      <c r="G79" s="26"/>
      <c r="H79" s="26"/>
      <c r="I79" s="26"/>
      <c r="J79" s="26"/>
    </row>
    <row r="80" spans="1:10" s="27" customFormat="1" ht="156.75" x14ac:dyDescent="0.2">
      <c r="A80" s="13" t="s">
        <v>113</v>
      </c>
      <c r="B80" s="22" t="s">
        <v>114</v>
      </c>
      <c r="C80" s="13" t="s">
        <v>32</v>
      </c>
      <c r="D80" s="47">
        <v>1600</v>
      </c>
      <c r="E80" s="13" t="s">
        <v>115</v>
      </c>
      <c r="F80" s="26"/>
      <c r="G80" s="26"/>
      <c r="H80" s="26"/>
      <c r="I80" s="26"/>
      <c r="J80" s="26"/>
    </row>
    <row r="81" spans="1:10" s="27" customFormat="1" ht="156.75" x14ac:dyDescent="0.2">
      <c r="A81" s="13" t="s">
        <v>116</v>
      </c>
      <c r="B81" s="22" t="s">
        <v>117</v>
      </c>
      <c r="C81" s="13" t="s">
        <v>32</v>
      </c>
      <c r="D81" s="47">
        <v>1500</v>
      </c>
      <c r="E81" s="13" t="s">
        <v>118</v>
      </c>
      <c r="F81" s="26"/>
      <c r="G81" s="26"/>
      <c r="H81" s="26"/>
      <c r="I81" s="26"/>
      <c r="J81" s="26"/>
    </row>
    <row r="82" spans="1:10" s="27" customFormat="1" ht="171" x14ac:dyDescent="0.2">
      <c r="A82" s="13" t="s">
        <v>119</v>
      </c>
      <c r="B82" s="22" t="s">
        <v>120</v>
      </c>
      <c r="C82" s="13" t="s">
        <v>32</v>
      </c>
      <c r="D82" s="13" t="s">
        <v>121</v>
      </c>
      <c r="E82" s="13" t="s">
        <v>122</v>
      </c>
      <c r="F82" s="26"/>
      <c r="G82" s="26"/>
      <c r="H82" s="26"/>
      <c r="I82" s="26"/>
      <c r="J82" s="26"/>
    </row>
    <row r="83" spans="1:10" ht="99.75" x14ac:dyDescent="0.2">
      <c r="A83" s="13" t="s">
        <v>123</v>
      </c>
      <c r="B83" s="22" t="s">
        <v>124</v>
      </c>
      <c r="C83" s="13" t="s">
        <v>32</v>
      </c>
      <c r="D83" s="47">
        <v>220</v>
      </c>
      <c r="E83" s="13" t="s">
        <v>125</v>
      </c>
    </row>
    <row r="84" spans="1:10" s="7" customFormat="1" x14ac:dyDescent="0.2">
      <c r="A84" s="11"/>
      <c r="B84" s="14"/>
      <c r="C84" s="11"/>
      <c r="D84" s="10"/>
      <c r="E84" s="11"/>
      <c r="F84" s="12"/>
      <c r="G84" s="12"/>
      <c r="H84" s="12"/>
      <c r="I84" s="12"/>
      <c r="J84" s="12"/>
    </row>
    <row r="86" spans="1:10" ht="15" x14ac:dyDescent="0.2">
      <c r="A86" s="53" t="s">
        <v>9</v>
      </c>
      <c r="B86" s="53"/>
      <c r="C86" s="53"/>
      <c r="D86" s="53"/>
      <c r="E86" s="53"/>
    </row>
    <row r="87" spans="1:10" s="17" customFormat="1" ht="63" customHeight="1" x14ac:dyDescent="0.2">
      <c r="A87" s="8" t="s">
        <v>4</v>
      </c>
      <c r="B87" s="8" t="s">
        <v>2</v>
      </c>
      <c r="C87" s="8" t="s">
        <v>0</v>
      </c>
      <c r="D87" s="8" t="s">
        <v>1</v>
      </c>
      <c r="E87" s="8" t="s">
        <v>3</v>
      </c>
      <c r="F87" s="16"/>
      <c r="G87" s="16"/>
      <c r="H87" s="16"/>
      <c r="I87" s="16"/>
      <c r="J87" s="16"/>
    </row>
    <row r="88" spans="1:10" ht="42.75" x14ac:dyDescent="0.2">
      <c r="A88" s="34" t="s">
        <v>10</v>
      </c>
      <c r="B88" s="37" t="s">
        <v>11</v>
      </c>
      <c r="C88" s="39" t="s">
        <v>12</v>
      </c>
      <c r="D88" s="40">
        <v>190</v>
      </c>
      <c r="E88" s="31" t="s">
        <v>13</v>
      </c>
    </row>
    <row r="89" spans="1:10" s="41" customFormat="1" ht="57" x14ac:dyDescent="0.2">
      <c r="A89" s="34" t="s">
        <v>14</v>
      </c>
      <c r="B89" s="37" t="s">
        <v>15</v>
      </c>
      <c r="C89" s="39" t="s">
        <v>12</v>
      </c>
      <c r="D89" s="40">
        <v>80</v>
      </c>
      <c r="E89" s="30" t="s">
        <v>16</v>
      </c>
      <c r="F89" s="38"/>
      <c r="G89" s="38"/>
      <c r="H89" s="38"/>
      <c r="I89" s="38"/>
      <c r="J89" s="38"/>
    </row>
    <row r="90" spans="1:10" s="41" customFormat="1" ht="57" x14ac:dyDescent="0.2">
      <c r="A90" s="32" t="s">
        <v>17</v>
      </c>
      <c r="B90" s="37" t="s">
        <v>18</v>
      </c>
      <c r="C90" s="39" t="s">
        <v>12</v>
      </c>
      <c r="D90" s="40">
        <v>170</v>
      </c>
      <c r="E90" s="31" t="s">
        <v>19</v>
      </c>
      <c r="F90" s="38"/>
      <c r="G90" s="38"/>
      <c r="H90" s="38"/>
      <c r="I90" s="38"/>
      <c r="J90" s="38"/>
    </row>
    <row r="91" spans="1:10" s="41" customFormat="1" ht="57" x14ac:dyDescent="0.2">
      <c r="A91" s="34" t="s">
        <v>20</v>
      </c>
      <c r="B91" s="37" t="s">
        <v>21</v>
      </c>
      <c r="C91" s="39" t="s">
        <v>22</v>
      </c>
      <c r="D91" s="40">
        <v>5000</v>
      </c>
      <c r="E91" s="30" t="s">
        <v>23</v>
      </c>
      <c r="F91" s="38"/>
      <c r="G91" s="38"/>
      <c r="H91" s="38"/>
      <c r="I91" s="38"/>
      <c r="J91" s="38"/>
    </row>
    <row r="92" spans="1:10" s="41" customFormat="1" ht="71.25" x14ac:dyDescent="0.2">
      <c r="A92" s="33" t="s">
        <v>24</v>
      </c>
      <c r="B92" s="37" t="s">
        <v>25</v>
      </c>
      <c r="C92" s="39" t="s">
        <v>12</v>
      </c>
      <c r="D92" s="42">
        <v>6943</v>
      </c>
      <c r="E92" s="31" t="s">
        <v>26</v>
      </c>
      <c r="F92" s="38"/>
      <c r="G92" s="38"/>
      <c r="H92" s="38"/>
      <c r="I92" s="38"/>
      <c r="J92" s="38"/>
    </row>
    <row r="93" spans="1:10" s="41" customFormat="1" ht="85.5" x14ac:dyDescent="0.2">
      <c r="A93" s="34" t="s">
        <v>27</v>
      </c>
      <c r="B93" s="37" t="s">
        <v>28</v>
      </c>
      <c r="C93" s="39" t="s">
        <v>12</v>
      </c>
      <c r="D93" s="40">
        <v>714</v>
      </c>
      <c r="E93" s="30" t="s">
        <v>29</v>
      </c>
      <c r="F93" s="38"/>
      <c r="G93" s="38"/>
      <c r="H93" s="38"/>
      <c r="I93" s="38"/>
      <c r="J93" s="38"/>
    </row>
    <row r="96" spans="1:10" s="41" customFormat="1" ht="15" x14ac:dyDescent="0.2">
      <c r="A96" s="53" t="s">
        <v>126</v>
      </c>
      <c r="B96" s="53"/>
      <c r="C96" s="53"/>
      <c r="D96" s="53"/>
      <c r="E96" s="53"/>
      <c r="F96" s="38"/>
      <c r="G96" s="38"/>
      <c r="H96" s="38"/>
      <c r="I96" s="38"/>
      <c r="J96" s="38"/>
    </row>
    <row r="97" spans="1:10" s="41" customFormat="1" ht="30" x14ac:dyDescent="0.2">
      <c r="A97" s="18" t="s">
        <v>4</v>
      </c>
      <c r="B97" s="18" t="s">
        <v>2</v>
      </c>
      <c r="C97" s="18" t="s">
        <v>0</v>
      </c>
      <c r="D97" s="18" t="s">
        <v>1</v>
      </c>
      <c r="E97" s="18" t="s">
        <v>3</v>
      </c>
      <c r="F97" s="38"/>
      <c r="G97" s="38"/>
      <c r="H97" s="38"/>
      <c r="I97" s="38"/>
      <c r="J97" s="38"/>
    </row>
    <row r="98" spans="1:10" x14ac:dyDescent="0.2">
      <c r="A98" s="54" t="s">
        <v>127</v>
      </c>
      <c r="B98" s="55"/>
      <c r="C98" s="55"/>
      <c r="D98" s="55"/>
      <c r="E98" s="56"/>
    </row>
  </sheetData>
  <mergeCells count="9">
    <mergeCell ref="A96:E96"/>
    <mergeCell ref="A98:E98"/>
    <mergeCell ref="A1:E1"/>
    <mergeCell ref="A3:E3"/>
    <mergeCell ref="A41:E41"/>
    <mergeCell ref="A86:E86"/>
    <mergeCell ref="A63:E63"/>
    <mergeCell ref="A46:E46"/>
    <mergeCell ref="A5:E5"/>
  </mergeCells>
  <phoneticPr fontId="2" type="noConversion"/>
  <printOptions horizontalCentered="1"/>
  <pageMargins left="0.70866141732283472" right="0.70866141732283472" top="0.74803149606299213" bottom="0.55118110236220474"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Art. 23 comma 1 lett. b)</vt:lpstr>
      <vt:lpstr>'Art. 23 comma 1 lett. b)'!Titoli_stampa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Tardito</dc:creator>
  <cp:lastModifiedBy>Francesco Orsini</cp:lastModifiedBy>
  <cp:lastPrinted>2015-04-02T09:37:30Z</cp:lastPrinted>
  <dcterms:created xsi:type="dcterms:W3CDTF">2013-07-08T06:42:39Z</dcterms:created>
  <dcterms:modified xsi:type="dcterms:W3CDTF">2025-02-11T10:53:44Z</dcterms:modified>
</cp:coreProperties>
</file>