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esco.orsini\Desktop\Consiglio\8 bozza del CC Bilancio 2021 e Nota Agg.to DUP\Allegato A) Nota Agg.To DUP 2021_2023\"/>
    </mc:Choice>
  </mc:AlternateContent>
  <bookViews>
    <workbookView xWindow="0" yWindow="60" windowWidth="19200" windowHeight="11535" tabRatio="853" activeTab="2"/>
  </bookViews>
  <sheets>
    <sheet name="Scheda A" sheetId="1" r:id="rId1"/>
    <sheet name="Scheda B" sheetId="16" r:id="rId2"/>
    <sheet name="Scheda C" sheetId="15" r:id="rId3"/>
  </sheets>
  <definedNames>
    <definedName name="_xlnm.Print_Area" localSheetId="0">'Scheda A'!$A$1:$E$26</definedName>
    <definedName name="_xlnm.Print_Area" localSheetId="1">'Scheda B'!$A$1:$Y$56</definedName>
    <definedName name="_xlnm.Print_Area" localSheetId="2">'Scheda C'!$A$1:$F$17</definedName>
  </definedNames>
  <calcPr calcId="152511"/>
</workbook>
</file>

<file path=xl/calcChain.xml><?xml version="1.0" encoding="utf-8"?>
<calcChain xmlns="http://schemas.openxmlformats.org/spreadsheetml/2006/main">
  <c r="D12" i="1" l="1"/>
  <c r="T14" i="16"/>
  <c r="T13" i="16"/>
  <c r="O15" i="16"/>
  <c r="R12" i="16"/>
  <c r="R18" i="16"/>
  <c r="Q12" i="16"/>
  <c r="T12" i="16"/>
  <c r="Q18" i="16"/>
  <c r="T16" i="16"/>
  <c r="D10" i="1"/>
  <c r="D11" i="1"/>
  <c r="D13" i="1"/>
  <c r="D14" i="1"/>
  <c r="D15" i="1"/>
  <c r="D9" i="1"/>
  <c r="T11" i="16"/>
  <c r="T10" i="16"/>
  <c r="T18" i="16"/>
  <c r="S18" i="16"/>
</calcChain>
</file>

<file path=xl/sharedStrings.xml><?xml version="1.0" encoding="utf-8"?>
<sst xmlns="http://schemas.openxmlformats.org/spreadsheetml/2006/main" count="216" uniqueCount="128">
  <si>
    <t/>
  </si>
  <si>
    <t>TIPOLOGIA RISORSE</t>
  </si>
  <si>
    <t>Disponibilità finanziaria</t>
  </si>
  <si>
    <t>Importo Totale</t>
  </si>
  <si>
    <t>Primo anno</t>
  </si>
  <si>
    <t>Secondo anno</t>
  </si>
  <si>
    <t>Altro</t>
  </si>
  <si>
    <t>Note</t>
  </si>
  <si>
    <t>Tipologia</t>
  </si>
  <si>
    <t>Totale</t>
  </si>
  <si>
    <t>Importo</t>
  </si>
  <si>
    <t>CODICE UNICO INTERVENTO - CUI</t>
  </si>
  <si>
    <t>CUP</t>
  </si>
  <si>
    <t>IMPORTO INTERVENTO</t>
  </si>
  <si>
    <t>QUADRO DELLE RISORSE NECESSARIE ALLA REALIZZAZIONE DEL PROGRAMMA (1)</t>
  </si>
  <si>
    <t>Annotazioni</t>
  </si>
  <si>
    <t>si/no</t>
  </si>
  <si>
    <t>Livello di priorità</t>
  </si>
  <si>
    <t>codice</t>
  </si>
  <si>
    <t>testo</t>
  </si>
  <si>
    <t>codice AUSA</t>
  </si>
  <si>
    <t>denominazione</t>
  </si>
  <si>
    <t>Ereditato da precedente programma</t>
  </si>
  <si>
    <t>Settore</t>
  </si>
  <si>
    <t>DESCRIZIONE ACQUISTO</t>
  </si>
  <si>
    <t>DESCRIZIONE DELL'ACQUISTO</t>
  </si>
  <si>
    <t>Annualità nella quale si prevede di dare avvio alla procedura di affidamento</t>
  </si>
  <si>
    <t>importo</t>
  </si>
  <si>
    <t>risorse derivanti da entrate aventi destinazione vincolata per legge</t>
  </si>
  <si>
    <t>risorse derivanti da entrate acquisite mediante contrazione di mutuo</t>
  </si>
  <si>
    <t>finanziamenti acquisibili ai sensi dell'articolo 3 del decreto-legge 31 ottobre 1990, n. 310, convertito con modificazioni dalla legge 22 dicembre 1990, n. 403</t>
  </si>
  <si>
    <t>risorse derivanti da trasferimento di immobili ex art.191 D.Lgs. 50/2016</t>
  </si>
  <si>
    <t>NUMERO intervento CUI (1)</t>
  </si>
  <si>
    <t xml:space="preserve">Codice Fiscale Amministrazione </t>
  </si>
  <si>
    <t>Durata del contratto</t>
  </si>
  <si>
    <t>Prima annualità del primo programma nel quale l'intervento è stato inserito</t>
  </si>
  <si>
    <t>Ambito geografico di esecuzione dell'Acquisto (Regione/i)</t>
  </si>
  <si>
    <t>(1) Codice CUI = cf amministrazione + prima annualità del primo programma nel quale l'intervento è stato inserito + progressivo di 5 cifre</t>
  </si>
  <si>
    <t>1. priorità massima</t>
  </si>
  <si>
    <t>2. priorità media</t>
  </si>
  <si>
    <t>3. priorità minima</t>
  </si>
  <si>
    <t>Codice CUP (2)</t>
  </si>
  <si>
    <t>stanziamenti di bilancio</t>
  </si>
  <si>
    <t>L'acquisto è relativo a nuovo affidamento di contratto in essere</t>
  </si>
  <si>
    <t>Il referente del programma</t>
  </si>
  <si>
    <t>Tabella B.1</t>
  </si>
  <si>
    <t>Acquisto ricompreso nell'importo complessivo di un lavoro o di altra acquisizione presente in programmazione di lavori, beni e servizi</t>
  </si>
  <si>
    <t>STIMA DEI COSTI DELL'ACQUISTO</t>
  </si>
  <si>
    <t>Ereditato da scheda B</t>
  </si>
  <si>
    <t>Motivo per il quale l'intervento non è riproposto (1)</t>
  </si>
  <si>
    <r>
      <rPr>
        <sz val="10"/>
        <rFont val="Arial"/>
        <family val="2"/>
      </rPr>
      <t>(1) breve descrizione dei motivi</t>
    </r>
  </si>
  <si>
    <r>
      <t>(1) I dati del quadro delle risorse sono calcolati come somma delle informazioni elementari relative a ciascun intervento di cui alla scheda B.</t>
    </r>
    <r>
      <rPr>
        <sz val="10"/>
        <color indexed="8"/>
        <rFont val="Arial"/>
        <family val="2"/>
      </rPr>
      <t xml:space="preserve"> Dette informazioni sono acquisite dal sistema (software) e rese disponibili in banca dati ma non visualizzate nel programma.</t>
    </r>
  </si>
  <si>
    <t>Responsabile del procedimento</t>
  </si>
  <si>
    <t>tipologia di risorse</t>
  </si>
  <si>
    <t>primo anno</t>
  </si>
  <si>
    <t>secondo anno</t>
  </si>
  <si>
    <t>annualità successive</t>
  </si>
  <si>
    <t>risorse acquisite mediante apporti di capitali privati</t>
  </si>
  <si>
    <t>finanziamenti ai sensi dell'articolo 3 del DL 310/1990 convertito dalla L. 403/1990</t>
  </si>
  <si>
    <t>Altra tipologia</t>
  </si>
  <si>
    <t>Quadro delle risorse necessarie per la realizzazione dell'acquisto</t>
  </si>
  <si>
    <t>Ulteriori dati (campi da compilare non visualizzate nel Programma biennale)</t>
  </si>
  <si>
    <t>CUI lavoro o altra acquisizione  nel cui importo complessivo l'acquisto è ricompreso (3)</t>
  </si>
  <si>
    <t>lotto funzionale (4)</t>
  </si>
  <si>
    <t>(4) Indica se lotto funzionale secondo la definizione di cui all’art.3 comma 1 lettera qq) del D.Lgs.50/2016</t>
  </si>
  <si>
    <t>(5) Relativa a CPV principale. Deve essere rispettata la coerenza, per le prime due cifre, con il settore: F= CPV&lt;45 o 48; S= CPV&gt;48</t>
  </si>
  <si>
    <t>CPV (5)</t>
  </si>
  <si>
    <t>Livello di priorità (6)</t>
  </si>
  <si>
    <t>(6) Indica il livello di priorità di cui all'articolo 6 comma 9</t>
  </si>
  <si>
    <t xml:space="preserve">(7) Riportare nome e cognome del responsabile del procedimento </t>
  </si>
  <si>
    <t>Responsabile del Procedimento (7)</t>
  </si>
  <si>
    <t xml:space="preserve"> ELENCO DEGLI INTERVENTI PRESENTI NELLA PRIMA ANNUALITA'</t>
  </si>
  <si>
    <t xml:space="preserve"> DEL PRECEDENTE PROGRAMMA BIENNALE E NON RIPROPOSTI E NON AVVIATI  </t>
  </si>
  <si>
    <t>Tabella B.2</t>
  </si>
  <si>
    <t>1. modifica ex art.7 comma 7 lettera b)</t>
  </si>
  <si>
    <t>2. modifica ex art.7 comma 7 lettera c)</t>
  </si>
  <si>
    <t>3. modifica ex art.7 comma 7 lettera d)</t>
  </si>
  <si>
    <t>4. modifica ex art.7 comma 7 lettera e)</t>
  </si>
  <si>
    <t>5. modifica ex art.7 comma 8</t>
  </si>
  <si>
    <t>(2) Indica il CUP (cfr. articolo 6 comma 5)</t>
  </si>
  <si>
    <t>ELENCO DEGLI ACQUISTI DEL PROGRAMMA</t>
  </si>
  <si>
    <t>(3) Compilare se "Acquisto ricompreso nell'importo complessivo di un lavoro o di altra acquisizione presente in programmazione di lavori, beni e servizi" è uguale a "SI" e CUP non pResente</t>
  </si>
  <si>
    <t>Costi su annualità successive</t>
  </si>
  <si>
    <t>Apporto di capitale privato (8)</t>
  </si>
  <si>
    <r>
      <t>CENTRALE DI COMMITTENZA O SOGGETTO AGGREGATORE AL QUALE SI FARA' RICORSO PER L'ESPLETAMENTO DELLA</t>
    </r>
    <r>
      <rPr>
        <b/>
        <strike/>
        <sz val="10"/>
        <rFont val="Arial"/>
        <family val="2"/>
      </rPr>
      <t xml:space="preserve"> </t>
    </r>
    <r>
      <rPr>
        <b/>
        <sz val="10"/>
        <rFont val="Arial"/>
        <family val="2"/>
      </rPr>
      <t>PROCEDURA DI AFFIDAMENTO (9)</t>
    </r>
  </si>
  <si>
    <t>Acquisto aggiunto o variato a seguito di modifica programma (10)</t>
  </si>
  <si>
    <t>(8) Riportare l'importo del capitale privato come quota parte dell'importo complessivo</t>
  </si>
  <si>
    <t>(9) Dati obbligatori per i soli acquisti ricompresi nella prima annualità (Cfr. articolo 8)</t>
  </si>
  <si>
    <t>(10) Indica se l'acquisto è stato aggiunto o stato modificato a seguito di modifica in corso d'anno ai sensi dell'art.7 commi 7 e 8. Tale campo, come la relativa nota e tabella, compaiono solo in caso di modifica del programma</t>
  </si>
  <si>
    <t>(11) La somma è calcolata al netto dell'importo degli acquisti ricompresi nell'importo complessivo di un lavoro o di altra acquisizione presente in programmazione di lavori, beni e servizi</t>
  </si>
  <si>
    <t>DELL'AMMINISTRAZIONE COMUNE DI CASTELLAZZO BORMIDA</t>
  </si>
  <si>
    <t>00190020065</t>
  </si>
  <si>
    <t>no</t>
  </si>
  <si>
    <t>Piemonte</t>
  </si>
  <si>
    <t>fornitura</t>
  </si>
  <si>
    <t>09310000-5</t>
  </si>
  <si>
    <t>Fornitura energia elettrica utenze in media tensione altri usi e i.p. e per utenze in bassa tensione altri usi e i.p.</t>
  </si>
  <si>
    <t>ARCH. PAOLA TARDITO</t>
  </si>
  <si>
    <t>65210000-8</t>
  </si>
  <si>
    <t>Fornitura gas naturale per gli immobili comunali.</t>
  </si>
  <si>
    <t>77314100-5</t>
  </si>
  <si>
    <t>servizi</t>
  </si>
  <si>
    <t>SCR PIEMONTE</t>
  </si>
  <si>
    <t>MEPA</t>
  </si>
  <si>
    <t>TRDPLA67H46A052W</t>
  </si>
  <si>
    <t>PROVINCIA DI ALESSANDRIA</t>
  </si>
  <si>
    <t>DOTT.SSA SARA PEZZA</t>
  </si>
  <si>
    <t>55523100-3</t>
  </si>
  <si>
    <t>00190020065202100003</t>
  </si>
  <si>
    <t>ALLEGATO II - SCHEDA A : PROGRAMMA BIENNALE DEGLI ACQUISTI DI FORNITURE E SERVIZI 2021/2022</t>
  </si>
  <si>
    <t>2021/2022</t>
  </si>
  <si>
    <t>ALLEGATO II - SCHEDA B : PROGRAMMA BIENNALE DEGLI ACQUISTI DI FORNITURE E SERVIZI 2021/2022</t>
  </si>
  <si>
    <t>00190020065202100004</t>
  </si>
  <si>
    <t>Servizi di manutenzione del Cimitero Comunale, del demanio e del patrimonio comunale per il periodo 01/04/2021 - 31/03/2023.</t>
  </si>
  <si>
    <t>Servizi di pulizia degli immobili adibiti a sedi comunali per il periodo 01/10/2021 - 30/09/2025.</t>
  </si>
  <si>
    <t>Servizi di manutenzione e gestione di impianti di illuminazione pubblica di proprietà Enel Sole  per il periodo 01/01/2021 - 31/12/2030.</t>
  </si>
  <si>
    <t>00190020065202100005</t>
  </si>
  <si>
    <t>00190020065202100006</t>
  </si>
  <si>
    <t>90910000-9</t>
  </si>
  <si>
    <t>50232000-0</t>
  </si>
  <si>
    <t>ALLEGATO II - SCHEDA C: PROGRAMMA BIENNALE DEGLI ACQUISTI DI FORNITURE E SERVIZI 2021/2023</t>
  </si>
  <si>
    <t>576.920,00.</t>
  </si>
  <si>
    <t>Servizio di ristorazione scolastica per il periodo 01/09/2022 - 30/08/2026</t>
  </si>
  <si>
    <t>00190020065202100007</t>
  </si>
  <si>
    <t>00190020065202100008</t>
  </si>
  <si>
    <t>00190020065202200009</t>
  </si>
  <si>
    <t>00190020065202200010</t>
  </si>
  <si>
    <t>F.to Arch. Paola Tardito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</si>
</sst>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Times New Roman"/>
      <family val="1"/>
    </font>
    <font>
      <b/>
      <sz val="14"/>
      <name val="Arial"/>
      <family val="2"/>
    </font>
    <font>
      <b/>
      <strike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2"/>
      <name val="Times New Roman"/>
      <family val="1"/>
    </font>
    <font>
      <b/>
      <sz val="12"/>
      <name val="Times New Roman"/>
      <family val="1"/>
    </font>
    <font>
      <strike/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Verdana"/>
      <family val="2"/>
    </font>
    <font>
      <sz val="12"/>
      <color indexed="8"/>
      <name val="Times New Roman"/>
      <family val="1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8"/>
      <name val="Verdana"/>
      <family val="2"/>
    </font>
    <font>
      <b/>
      <sz val="12"/>
      <color indexed="8"/>
      <name val="Times New Roman"/>
      <family val="1"/>
    </font>
    <font>
      <b/>
      <sz val="14"/>
      <color indexed="8"/>
      <name val="Arial"/>
      <family val="2"/>
    </font>
    <font>
      <b/>
      <sz val="14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1">
    <xf numFmtId="4" fontId="0" fillId="0" borderId="0" xfId="0" applyNumberFormat="1" applyAlignment="1">
      <alignment wrapText="1"/>
    </xf>
    <xf numFmtId="4" fontId="12" fillId="0" borderId="0" xfId="0" applyNumberFormat="1" applyFont="1" applyAlignment="1">
      <alignment wrapText="1"/>
    </xf>
    <xf numFmtId="4" fontId="14" fillId="0" borderId="0" xfId="0" applyNumberFormat="1" applyFont="1" applyAlignment="1">
      <alignment horizontal="justify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4" fontId="13" fillId="0" borderId="1" xfId="0" applyNumberFormat="1" applyFont="1" applyBorder="1" applyAlignment="1">
      <alignment horizontal="right" vertical="center"/>
    </xf>
    <xf numFmtId="0" fontId="13" fillId="0" borderId="1" xfId="0" applyFont="1" applyBorder="1" applyAlignment="1">
      <alignment horizontal="left" vertical="center" wrapText="1"/>
    </xf>
    <xf numFmtId="4" fontId="12" fillId="0" borderId="0" xfId="0" applyNumberFormat="1" applyFont="1" applyBorder="1" applyAlignment="1">
      <alignment wrapText="1"/>
    </xf>
    <xf numFmtId="4" fontId="1" fillId="0" borderId="0" xfId="0" applyNumberFormat="1" applyFont="1" applyBorder="1" applyAlignment="1"/>
    <xf numFmtId="4" fontId="1" fillId="0" borderId="0" xfId="0" applyNumberFormat="1" applyFont="1" applyAlignment="1">
      <alignment wrapText="1"/>
    </xf>
    <xf numFmtId="4" fontId="4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" fontId="1" fillId="0" borderId="0" xfId="0" applyNumberFormat="1" applyFont="1" applyAlignment="1">
      <alignment horizontal="left" wrapText="1"/>
    </xf>
    <xf numFmtId="4" fontId="8" fillId="0" borderId="0" xfId="0" applyNumberFormat="1" applyFont="1" applyAlignment="1">
      <alignment horizontal="justify" vertical="center" wrapText="1"/>
    </xf>
    <xf numFmtId="4" fontId="6" fillId="0" borderId="0" xfId="0" applyNumberFormat="1" applyFont="1" applyBorder="1" applyAlignment="1">
      <alignment vertical="center"/>
    </xf>
    <xf numFmtId="4" fontId="10" fillId="0" borderId="0" xfId="0" applyNumberFormat="1" applyFont="1" applyAlignment="1">
      <alignment wrapText="1"/>
    </xf>
    <xf numFmtId="4" fontId="15" fillId="0" borderId="0" xfId="0" applyNumberFormat="1" applyFont="1" applyAlignment="1">
      <alignment wrapText="1"/>
    </xf>
    <xf numFmtId="4" fontId="16" fillId="0" borderId="1" xfId="0" applyNumberFormat="1" applyFont="1" applyBorder="1" applyAlignment="1">
      <alignment horizontal="center" wrapText="1"/>
    </xf>
    <xf numFmtId="4" fontId="12" fillId="0" borderId="0" xfId="0" quotePrefix="1" applyNumberFormat="1" applyFont="1" applyAlignment="1">
      <alignment horizontal="left" wrapText="1"/>
    </xf>
    <xf numFmtId="4" fontId="15" fillId="2" borderId="0" xfId="0" applyNumberFormat="1" applyFont="1" applyFill="1" applyBorder="1" applyAlignment="1">
      <alignment horizontal="left" vertical="top" wrapText="1"/>
    </xf>
    <xf numFmtId="4" fontId="2" fillId="2" borderId="0" xfId="0" applyNumberFormat="1" applyFont="1" applyFill="1" applyAlignment="1">
      <alignment wrapText="1"/>
    </xf>
    <xf numFmtId="4" fontId="17" fillId="0" borderId="2" xfId="0" applyNumberFormat="1" applyFont="1" applyBorder="1" applyAlignment="1">
      <alignment horizontal="left" wrapText="1"/>
    </xf>
    <xf numFmtId="4" fontId="12" fillId="0" borderId="1" xfId="0" applyNumberFormat="1" applyFont="1" applyBorder="1" applyAlignment="1">
      <alignment wrapText="1"/>
    </xf>
    <xf numFmtId="4" fontId="12" fillId="0" borderId="2" xfId="0" applyNumberFormat="1" applyFont="1" applyBorder="1" applyAlignment="1">
      <alignment wrapText="1"/>
    </xf>
    <xf numFmtId="4" fontId="17" fillId="0" borderId="0" xfId="0" applyNumberFormat="1" applyFont="1" applyBorder="1" applyAlignment="1">
      <alignment wrapText="1"/>
    </xf>
    <xf numFmtId="4" fontId="1" fillId="0" borderId="3" xfId="0" applyNumberFormat="1" applyFont="1" applyBorder="1" applyAlignment="1">
      <alignment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/>
    </xf>
    <xf numFmtId="4" fontId="1" fillId="0" borderId="0" xfId="0" applyNumberFormat="1" applyFont="1" applyFill="1" applyAlignment="1">
      <alignment wrapText="1"/>
    </xf>
    <xf numFmtId="4" fontId="2" fillId="0" borderId="0" xfId="0" applyNumberFormat="1" applyFont="1" applyFill="1" applyAlignment="1">
      <alignment wrapText="1"/>
    </xf>
    <xf numFmtId="0" fontId="7" fillId="0" borderId="0" xfId="0" applyFont="1" applyFill="1" applyBorder="1" applyAlignment="1">
      <alignment horizontal="center" vertical="center"/>
    </xf>
    <xf numFmtId="4" fontId="12" fillId="0" borderId="0" xfId="0" applyNumberFormat="1" applyFont="1" applyFill="1" applyAlignment="1">
      <alignment wrapText="1"/>
    </xf>
    <xf numFmtId="0" fontId="18" fillId="0" borderId="0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" fontId="11" fillId="0" borderId="1" xfId="0" applyNumberFormat="1" applyFont="1" applyBorder="1" applyAlignment="1">
      <alignment wrapText="1"/>
    </xf>
    <xf numFmtId="0" fontId="13" fillId="0" borderId="1" xfId="0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right" vertical="center"/>
    </xf>
    <xf numFmtId="4" fontId="1" fillId="0" borderId="0" xfId="0" applyNumberFormat="1" applyFont="1" applyFill="1" applyBorder="1" applyAlignment="1"/>
    <xf numFmtId="4" fontId="17" fillId="0" borderId="4" xfId="0" applyNumberFormat="1" applyFont="1" applyFill="1" applyBorder="1" applyAlignment="1">
      <alignment horizontal="left" wrapText="1"/>
    </xf>
    <xf numFmtId="0" fontId="3" fillId="0" borderId="0" xfId="0" applyFont="1" applyBorder="1" applyAlignment="1">
      <alignment horizontal="center" vertical="center" wrapText="1"/>
    </xf>
    <xf numFmtId="4" fontId="12" fillId="0" borderId="0" xfId="0" quotePrefix="1" applyNumberFormat="1" applyFont="1" applyFill="1" applyAlignment="1">
      <alignment horizontal="left" wrapText="1"/>
    </xf>
    <xf numFmtId="4" fontId="18" fillId="0" borderId="0" xfId="0" applyNumberFormat="1" applyFont="1" applyBorder="1" applyAlignment="1">
      <alignment horizontal="left" vertical="center"/>
    </xf>
    <xf numFmtId="4" fontId="12" fillId="0" borderId="0" xfId="0" applyNumberFormat="1" applyFont="1" applyBorder="1" applyAlignment="1"/>
    <xf numFmtId="0" fontId="19" fillId="0" borderId="0" xfId="0" applyFont="1" applyBorder="1" applyAlignment="1">
      <alignment horizontal="center" vertical="center"/>
    </xf>
    <xf numFmtId="0" fontId="12" fillId="0" borderId="0" xfId="0" applyFont="1" applyBorder="1" applyAlignment="1"/>
    <xf numFmtId="0" fontId="20" fillId="0" borderId="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2" fillId="0" borderId="1" xfId="0" applyFont="1" applyBorder="1" applyAlignment="1"/>
    <xf numFmtId="4" fontId="21" fillId="0" borderId="0" xfId="0" applyNumberFormat="1" applyFont="1" applyBorder="1" applyAlignment="1">
      <alignment horizontal="center" vertical="center"/>
    </xf>
    <xf numFmtId="4" fontId="12" fillId="0" borderId="4" xfId="0" applyNumberFormat="1" applyFont="1" applyBorder="1" applyAlignment="1">
      <alignment horizontal="left" wrapText="1"/>
    </xf>
    <xf numFmtId="4" fontId="12" fillId="0" borderId="2" xfId="0" applyNumberFormat="1" applyFont="1" applyBorder="1" applyAlignment="1">
      <alignment horizontal="left" wrapText="1"/>
    </xf>
    <xf numFmtId="4" fontId="12" fillId="0" borderId="5" xfId="0" applyNumberFormat="1" applyFont="1" applyBorder="1" applyAlignment="1">
      <alignment horizontal="left" wrapText="1"/>
    </xf>
    <xf numFmtId="4" fontId="2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wrapText="1"/>
    </xf>
    <xf numFmtId="4" fontId="3" fillId="0" borderId="0" xfId="0" applyNumberFormat="1" applyFont="1" applyBorder="1" applyAlignment="1">
      <alignment horizontal="center" vertical="center"/>
    </xf>
    <xf numFmtId="4" fontId="4" fillId="0" borderId="0" xfId="0" applyNumberFormat="1" applyFont="1" applyBorder="1" applyAlignment="1">
      <alignment horizontal="center" vertical="center"/>
    </xf>
    <xf numFmtId="4" fontId="1" fillId="0" borderId="0" xfId="0" quotePrefix="1" applyNumberFormat="1" applyFont="1" applyAlignment="1">
      <alignment horizontal="left" wrapText="1"/>
    </xf>
    <xf numFmtId="4" fontId="2" fillId="0" borderId="6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wrapText="1"/>
    </xf>
    <xf numFmtId="4" fontId="1" fillId="0" borderId="8" xfId="0" applyNumberFormat="1" applyFont="1" applyBorder="1" applyAlignment="1">
      <alignment wrapText="1"/>
    </xf>
    <xf numFmtId="4" fontId="2" fillId="3" borderId="6" xfId="0" applyNumberFormat="1" applyFont="1" applyFill="1" applyBorder="1" applyAlignment="1">
      <alignment horizontal="center" vertical="center" wrapText="1"/>
    </xf>
    <xf numFmtId="4" fontId="1" fillId="3" borderId="7" xfId="0" applyNumberFormat="1" applyFont="1" applyFill="1" applyBorder="1" applyAlignment="1">
      <alignment horizontal="center" vertical="center" wrapText="1"/>
    </xf>
    <xf numFmtId="4" fontId="1" fillId="3" borderId="8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wrapText="1"/>
    </xf>
    <xf numFmtId="4" fontId="2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/>
    <xf numFmtId="4" fontId="2" fillId="0" borderId="9" xfId="0" applyNumberFormat="1" applyFont="1" applyBorder="1" applyAlignment="1">
      <alignment horizontal="center" vertical="center" wrapText="1"/>
    </xf>
    <xf numFmtId="4" fontId="2" fillId="0" borderId="10" xfId="0" applyNumberFormat="1" applyFont="1" applyBorder="1" applyAlignment="1">
      <alignment horizontal="center" vertical="center" wrapText="1"/>
    </xf>
    <xf numFmtId="4" fontId="16" fillId="0" borderId="4" xfId="0" applyNumberFormat="1" applyFont="1" applyBorder="1" applyAlignment="1">
      <alignment horizontal="center" wrapText="1"/>
    </xf>
    <xf numFmtId="4" fontId="0" fillId="0" borderId="5" xfId="0" applyNumberFormat="1" applyBorder="1" applyAlignment="1">
      <alignment wrapText="1"/>
    </xf>
    <xf numFmtId="4" fontId="17" fillId="0" borderId="11" xfId="0" applyNumberFormat="1" applyFont="1" applyBorder="1" applyAlignment="1">
      <alignment horizontal="left" wrapText="1"/>
    </xf>
    <xf numFmtId="4" fontId="17" fillId="0" borderId="12" xfId="0" applyNumberFormat="1" applyFont="1" applyBorder="1" applyAlignment="1">
      <alignment horizontal="left" wrapText="1"/>
    </xf>
    <xf numFmtId="4" fontId="17" fillId="0" borderId="13" xfId="0" applyNumberFormat="1" applyFont="1" applyBorder="1" applyAlignment="1">
      <alignment horizontal="left" wrapText="1"/>
    </xf>
    <xf numFmtId="4" fontId="15" fillId="2" borderId="4" xfId="0" applyNumberFormat="1" applyFont="1" applyFill="1" applyBorder="1" applyAlignment="1">
      <alignment horizontal="left" wrapText="1"/>
    </xf>
    <xf numFmtId="4" fontId="15" fillId="2" borderId="2" xfId="0" applyNumberFormat="1" applyFont="1" applyFill="1" applyBorder="1" applyAlignment="1">
      <alignment horizontal="left" wrapText="1"/>
    </xf>
    <xf numFmtId="4" fontId="15" fillId="2" borderId="5" xfId="0" applyNumberFormat="1" applyFont="1" applyFill="1" applyBorder="1" applyAlignment="1">
      <alignment horizontal="left" wrapText="1"/>
    </xf>
    <xf numFmtId="4" fontId="15" fillId="0" borderId="4" xfId="0" applyNumberFormat="1" applyFont="1" applyBorder="1" applyAlignment="1">
      <alignment horizontal="left" wrapText="1"/>
    </xf>
    <xf numFmtId="4" fontId="15" fillId="0" borderId="2" xfId="0" applyNumberFormat="1" applyFont="1" applyBorder="1" applyAlignment="1">
      <alignment horizontal="left" wrapText="1"/>
    </xf>
    <xf numFmtId="4" fontId="15" fillId="0" borderId="5" xfId="0" applyNumberFormat="1" applyFont="1" applyBorder="1" applyAlignment="1">
      <alignment horizontal="left" wrapText="1"/>
    </xf>
    <xf numFmtId="4" fontId="17" fillId="0" borderId="4" xfId="0" applyNumberFormat="1" applyFont="1" applyBorder="1" applyAlignment="1">
      <alignment horizontal="left" wrapText="1"/>
    </xf>
    <xf numFmtId="4" fontId="17" fillId="0" borderId="2" xfId="0" applyNumberFormat="1" applyFont="1" applyBorder="1" applyAlignment="1">
      <alignment horizontal="left" wrapText="1"/>
    </xf>
    <xf numFmtId="4" fontId="17" fillId="0" borderId="5" xfId="0" applyNumberFormat="1" applyFont="1" applyBorder="1" applyAlignment="1">
      <alignment horizontal="left" wrapText="1"/>
    </xf>
    <xf numFmtId="4" fontId="7" fillId="0" borderId="0" xfId="0" applyNumberFormat="1" applyFont="1" applyBorder="1" applyAlignment="1">
      <alignment horizontal="left" vertical="center"/>
    </xf>
    <xf numFmtId="4" fontId="1" fillId="0" borderId="0" xfId="0" applyNumberFormat="1" applyFont="1" applyBorder="1" applyAlignment="1"/>
    <xf numFmtId="4" fontId="1" fillId="0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wrapText="1"/>
    </xf>
    <xf numFmtId="4" fontId="1" fillId="0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/>
    <xf numFmtId="4" fontId="1" fillId="0" borderId="4" xfId="0" applyNumberFormat="1" applyFont="1" applyFill="1" applyBorder="1" applyAlignment="1">
      <alignment horizontal="center" vertical="center"/>
    </xf>
    <xf numFmtId="4" fontId="1" fillId="0" borderId="5" xfId="0" applyNumberFormat="1" applyFont="1" applyFill="1" applyBorder="1" applyAlignment="1">
      <alignment horizontal="center" vertical="center"/>
    </xf>
    <xf numFmtId="4" fontId="12" fillId="0" borderId="0" xfId="0" applyNumberFormat="1" applyFont="1" applyBorder="1" applyAlignment="1">
      <alignment horizontal="left" vertical="top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4" fontId="1" fillId="0" borderId="0" xfId="0" applyNumberFormat="1" applyFont="1" applyAlignment="1">
      <alignment horizontal="left" wrapText="1"/>
    </xf>
    <xf numFmtId="4" fontId="1" fillId="0" borderId="0" xfId="0" quotePrefix="1" applyNumberFormat="1" applyFont="1" applyBorder="1" applyAlignment="1">
      <alignment horizontal="left" vertical="center"/>
    </xf>
    <xf numFmtId="4" fontId="2" fillId="3" borderId="1" xfId="0" applyNumberFormat="1" applyFont="1" applyFill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wrapText="1"/>
    </xf>
    <xf numFmtId="4" fontId="15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wrapText="1"/>
    </xf>
    <xf numFmtId="4" fontId="1" fillId="0" borderId="0" xfId="0" quotePrefix="1" applyNumberFormat="1" applyFont="1" applyFill="1" applyAlignment="1">
      <alignment horizontal="left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wrapText="1"/>
    </xf>
    <xf numFmtId="4" fontId="2" fillId="0" borderId="1" xfId="0" applyNumberFormat="1" applyFont="1" applyFill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4" fontId="20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left" vertical="center"/>
    </xf>
    <xf numFmtId="4" fontId="10" fillId="0" borderId="0" xfId="0" quotePrefix="1" applyNumberFormat="1" applyFont="1" applyAlignment="1">
      <alignment horizontal="left" wrapText="1"/>
    </xf>
    <xf numFmtId="4" fontId="10" fillId="0" borderId="0" xfId="0" applyNumberFormat="1" applyFont="1" applyAlignment="1">
      <alignment horizontal="left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3"/>
  <sheetViews>
    <sheetView zoomScaleNormal="100" workbookViewId="0">
      <selection activeCell="C21" sqref="C21"/>
    </sheetView>
  </sheetViews>
  <sheetFormatPr defaultRowHeight="12.75" x14ac:dyDescent="0.2"/>
  <cols>
    <col min="1" max="1" width="69.85546875" style="1" bestFit="1" customWidth="1"/>
    <col min="2" max="3" width="15.5703125" style="1" bestFit="1" customWidth="1"/>
    <col min="4" max="4" width="30.7109375" style="1" customWidth="1"/>
    <col min="5" max="16384" width="9.140625" style="1"/>
  </cols>
  <sheetData>
    <row r="1" spans="1:7" ht="36.75" customHeight="1" x14ac:dyDescent="0.2">
      <c r="A1" s="41" t="s">
        <v>109</v>
      </c>
      <c r="B1" s="41"/>
      <c r="C1" s="41"/>
      <c r="D1" s="41"/>
      <c r="E1" s="41"/>
      <c r="F1" s="41"/>
    </row>
    <row r="2" spans="1:7" ht="18.75" x14ac:dyDescent="0.2">
      <c r="A2" s="50" t="s">
        <v>90</v>
      </c>
      <c r="B2" s="44"/>
      <c r="C2" s="44"/>
      <c r="D2" s="44"/>
    </row>
    <row r="3" spans="1:7" ht="15.75" x14ac:dyDescent="0.2">
      <c r="A3" s="45" t="s">
        <v>0</v>
      </c>
      <c r="B3" s="46"/>
      <c r="C3" s="46"/>
      <c r="D3" s="46"/>
    </row>
    <row r="4" spans="1:7" ht="18" x14ac:dyDescent="0.2">
      <c r="A4" s="47" t="s">
        <v>14</v>
      </c>
      <c r="B4" s="46"/>
      <c r="C4" s="46"/>
      <c r="D4" s="46"/>
    </row>
    <row r="6" spans="1:7" x14ac:dyDescent="0.2">
      <c r="A6" s="48" t="s">
        <v>1</v>
      </c>
      <c r="B6" s="48" t="s">
        <v>110</v>
      </c>
      <c r="C6" s="49"/>
      <c r="D6" s="49"/>
    </row>
    <row r="7" spans="1:7" x14ac:dyDescent="0.2">
      <c r="A7" s="49"/>
      <c r="B7" s="48" t="s">
        <v>2</v>
      </c>
      <c r="C7" s="49"/>
      <c r="D7" s="48" t="s">
        <v>3</v>
      </c>
    </row>
    <row r="8" spans="1:7" x14ac:dyDescent="0.2">
      <c r="A8" s="49"/>
      <c r="B8" s="3">
        <v>2021</v>
      </c>
      <c r="C8" s="3">
        <v>2022</v>
      </c>
      <c r="D8" s="49"/>
    </row>
    <row r="9" spans="1:7" x14ac:dyDescent="0.2">
      <c r="A9" s="4" t="s">
        <v>28</v>
      </c>
      <c r="B9" s="5">
        <v>0</v>
      </c>
      <c r="C9" s="5">
        <v>0</v>
      </c>
      <c r="D9" s="5">
        <f>SUM(B9:C9)</f>
        <v>0</v>
      </c>
    </row>
    <row r="10" spans="1:7" x14ac:dyDescent="0.2">
      <c r="A10" s="4" t="s">
        <v>29</v>
      </c>
      <c r="B10" s="5">
        <v>0</v>
      </c>
      <c r="C10" s="5">
        <v>0</v>
      </c>
      <c r="D10" s="5">
        <f t="shared" ref="D10:D15" si="0">SUM(B10:C10)</f>
        <v>0</v>
      </c>
    </row>
    <row r="11" spans="1:7" ht="15.75" x14ac:dyDescent="0.2">
      <c r="A11" s="4" t="s">
        <v>57</v>
      </c>
      <c r="B11" s="5">
        <v>0</v>
      </c>
      <c r="C11" s="5">
        <v>0</v>
      </c>
      <c r="D11" s="5">
        <f t="shared" si="0"/>
        <v>0</v>
      </c>
      <c r="G11" s="2"/>
    </row>
    <row r="12" spans="1:7" x14ac:dyDescent="0.2">
      <c r="A12" s="4" t="s">
        <v>42</v>
      </c>
      <c r="B12" s="38">
        <v>294000</v>
      </c>
      <c r="C12" s="38">
        <v>405000</v>
      </c>
      <c r="D12" s="38">
        <f>B12+C12</f>
        <v>699000</v>
      </c>
    </row>
    <row r="13" spans="1:7" ht="38.25" x14ac:dyDescent="0.2">
      <c r="A13" s="6" t="s">
        <v>30</v>
      </c>
      <c r="B13" s="5">
        <v>0</v>
      </c>
      <c r="C13" s="5">
        <v>0</v>
      </c>
      <c r="D13" s="5">
        <f t="shared" si="0"/>
        <v>0</v>
      </c>
    </row>
    <row r="14" spans="1:7" x14ac:dyDescent="0.2">
      <c r="A14" s="4" t="s">
        <v>31</v>
      </c>
      <c r="B14" s="5">
        <v>0</v>
      </c>
      <c r="C14" s="5">
        <v>0</v>
      </c>
      <c r="D14" s="5">
        <f t="shared" si="0"/>
        <v>0</v>
      </c>
    </row>
    <row r="15" spans="1:7" x14ac:dyDescent="0.2">
      <c r="A15" s="4" t="s">
        <v>6</v>
      </c>
      <c r="B15" s="5">
        <v>0</v>
      </c>
      <c r="C15" s="5">
        <v>0</v>
      </c>
      <c r="D15" s="5">
        <f t="shared" si="0"/>
        <v>0</v>
      </c>
    </row>
    <row r="18" spans="1:4" x14ac:dyDescent="0.2">
      <c r="A18" s="43"/>
      <c r="B18" s="44"/>
      <c r="C18" s="44"/>
      <c r="D18" s="44"/>
    </row>
    <row r="19" spans="1:4" x14ac:dyDescent="0.2">
      <c r="A19" s="7"/>
    </row>
    <row r="20" spans="1:4" x14ac:dyDescent="0.2">
      <c r="B20" s="33"/>
      <c r="C20" s="34" t="s">
        <v>44</v>
      </c>
      <c r="D20" s="33"/>
    </row>
    <row r="21" spans="1:4" ht="15.75" customHeight="1" x14ac:dyDescent="0.2">
      <c r="B21" s="33"/>
      <c r="C21" s="34" t="s">
        <v>127</v>
      </c>
      <c r="D21" s="33"/>
    </row>
    <row r="22" spans="1:4" x14ac:dyDescent="0.2">
      <c r="A22" s="16" t="s">
        <v>15</v>
      </c>
      <c r="B22" s="33"/>
      <c r="C22" s="33"/>
      <c r="D22" s="33"/>
    </row>
    <row r="23" spans="1:4" ht="26.25" customHeight="1" x14ac:dyDescent="0.2">
      <c r="A23" s="42" t="s">
        <v>51</v>
      </c>
      <c r="B23" s="42"/>
      <c r="C23" s="42"/>
      <c r="D23" s="42"/>
    </row>
  </sheetData>
  <mergeCells count="10">
    <mergeCell ref="A1:F1"/>
    <mergeCell ref="A23:D23"/>
    <mergeCell ref="A18:D18"/>
    <mergeCell ref="A3:D3"/>
    <mergeCell ref="A4:D4"/>
    <mergeCell ref="A6:A8"/>
    <mergeCell ref="B6:D6"/>
    <mergeCell ref="B7:C7"/>
    <mergeCell ref="D7:D8"/>
    <mergeCell ref="A2:D2"/>
  </mergeCells>
  <phoneticPr fontId="0" type="noConversion"/>
  <printOptions horizontalCentered="1"/>
  <pageMargins left="0.39370078740157483" right="0.39370078740157483" top="0.39370078740157483" bottom="0.39370078740157483" header="0" footer="0"/>
  <pageSetup paperSize="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45"/>
  <sheetViews>
    <sheetView topLeftCell="A16" zoomScale="90" zoomScaleNormal="90" workbookViewId="0">
      <selection activeCell="Q23" sqref="Q23"/>
    </sheetView>
  </sheetViews>
  <sheetFormatPr defaultRowHeight="12.75" x14ac:dyDescent="0.2"/>
  <cols>
    <col min="1" max="2" width="28.5703125" style="9" customWidth="1"/>
    <col min="3" max="3" width="14.5703125" style="9" customWidth="1"/>
    <col min="4" max="5" width="15.85546875" style="9" customWidth="1"/>
    <col min="6" max="6" width="17.140625" style="9" customWidth="1"/>
    <col min="7" max="7" width="13.140625" style="9" customWidth="1"/>
    <col min="8" max="8" width="12.140625" style="9" customWidth="1"/>
    <col min="9" max="9" width="12.85546875" style="9" customWidth="1"/>
    <col min="10" max="10" width="14.42578125" style="9" customWidth="1"/>
    <col min="11" max="11" width="17.28515625" style="9" customWidth="1"/>
    <col min="12" max="12" width="23.7109375" style="9" customWidth="1"/>
    <col min="13" max="13" width="12.5703125" style="9" customWidth="1"/>
    <col min="14" max="14" width="27.28515625" style="9" customWidth="1"/>
    <col min="15" max="15" width="13.140625" style="9" customWidth="1"/>
    <col min="16" max="16" width="13.140625" style="30" customWidth="1"/>
    <col min="17" max="17" width="12.5703125" style="9" customWidth="1"/>
    <col min="18" max="18" width="12.7109375" style="9" customWidth="1"/>
    <col min="19" max="19" width="13.28515625" style="9" customWidth="1"/>
    <col min="20" max="20" width="12.7109375" style="9" customWidth="1"/>
    <col min="21" max="21" width="21.42578125" style="9" customWidth="1"/>
    <col min="22" max="22" width="14.42578125" style="9" customWidth="1"/>
    <col min="23" max="23" width="13.42578125" style="9" customWidth="1"/>
    <col min="24" max="24" width="18.28515625" style="9" customWidth="1"/>
    <col min="25" max="25" width="20.28515625" style="9" customWidth="1"/>
    <col min="26" max="16384" width="9.140625" style="9"/>
  </cols>
  <sheetData>
    <row r="1" spans="1:25" ht="18.75" x14ac:dyDescent="0.2">
      <c r="A1" s="56" t="s">
        <v>111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</row>
    <row r="2" spans="1:25" ht="18.75" x14ac:dyDescent="0.2">
      <c r="A2" s="56" t="s">
        <v>90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</row>
    <row r="4" spans="1:25" ht="18" x14ac:dyDescent="0.2">
      <c r="A4" s="57" t="s">
        <v>80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</row>
    <row r="5" spans="1:25" ht="18" x14ac:dyDescent="0.2">
      <c r="A5" s="10"/>
      <c r="B5" s="10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39"/>
      <c r="Q5" s="8"/>
      <c r="R5" s="8"/>
      <c r="S5" s="8"/>
      <c r="T5" s="8"/>
    </row>
    <row r="7" spans="1:25" ht="85.5" customHeight="1" x14ac:dyDescent="0.2">
      <c r="A7" s="54" t="s">
        <v>32</v>
      </c>
      <c r="B7" s="98" t="s">
        <v>33</v>
      </c>
      <c r="C7" s="98" t="s">
        <v>35</v>
      </c>
      <c r="D7" s="54" t="s">
        <v>26</v>
      </c>
      <c r="E7" s="54" t="s">
        <v>41</v>
      </c>
      <c r="F7" s="59" t="s">
        <v>46</v>
      </c>
      <c r="G7" s="59" t="s">
        <v>62</v>
      </c>
      <c r="H7" s="54" t="s">
        <v>63</v>
      </c>
      <c r="I7" s="62" t="s">
        <v>36</v>
      </c>
      <c r="J7" s="67" t="s">
        <v>23</v>
      </c>
      <c r="K7" s="67" t="s">
        <v>66</v>
      </c>
      <c r="L7" s="59" t="s">
        <v>25</v>
      </c>
      <c r="M7" s="59" t="s">
        <v>67</v>
      </c>
      <c r="N7" s="59" t="s">
        <v>70</v>
      </c>
      <c r="O7" s="65" t="s">
        <v>34</v>
      </c>
      <c r="P7" s="103" t="s">
        <v>43</v>
      </c>
      <c r="Q7" s="105" t="s">
        <v>47</v>
      </c>
      <c r="R7" s="105"/>
      <c r="S7" s="105"/>
      <c r="T7" s="105"/>
      <c r="U7" s="105"/>
      <c r="V7" s="105"/>
      <c r="W7" s="69" t="s">
        <v>84</v>
      </c>
      <c r="X7" s="70"/>
      <c r="Y7" s="100" t="s">
        <v>85</v>
      </c>
    </row>
    <row r="8" spans="1:25" ht="38.25" customHeight="1" x14ac:dyDescent="0.2">
      <c r="A8" s="55"/>
      <c r="B8" s="99"/>
      <c r="C8" s="99"/>
      <c r="D8" s="54"/>
      <c r="E8" s="55"/>
      <c r="F8" s="94"/>
      <c r="G8" s="94"/>
      <c r="H8" s="54"/>
      <c r="I8" s="63"/>
      <c r="J8" s="68"/>
      <c r="K8" s="68"/>
      <c r="L8" s="60"/>
      <c r="M8" s="60"/>
      <c r="N8" s="60"/>
      <c r="O8" s="66"/>
      <c r="P8" s="104"/>
      <c r="Q8" s="87" t="s">
        <v>4</v>
      </c>
      <c r="R8" s="87" t="s">
        <v>5</v>
      </c>
      <c r="S8" s="87" t="s">
        <v>82</v>
      </c>
      <c r="T8" s="89" t="s">
        <v>9</v>
      </c>
      <c r="U8" s="91" t="s">
        <v>83</v>
      </c>
      <c r="V8" s="92"/>
      <c r="W8" s="54" t="s">
        <v>20</v>
      </c>
      <c r="X8" s="54" t="s">
        <v>21</v>
      </c>
      <c r="Y8" s="101"/>
    </row>
    <row r="9" spans="1:25" ht="45" customHeight="1" x14ac:dyDescent="0.2">
      <c r="A9" s="55"/>
      <c r="B9" s="99"/>
      <c r="C9" s="99"/>
      <c r="D9" s="54"/>
      <c r="E9" s="55"/>
      <c r="F9" s="95"/>
      <c r="G9" s="95"/>
      <c r="H9" s="54"/>
      <c r="I9" s="64"/>
      <c r="J9" s="68"/>
      <c r="K9" s="68"/>
      <c r="L9" s="61"/>
      <c r="M9" s="61"/>
      <c r="N9" s="61"/>
      <c r="O9" s="66"/>
      <c r="P9" s="104"/>
      <c r="Q9" s="88"/>
      <c r="R9" s="88"/>
      <c r="S9" s="88"/>
      <c r="T9" s="90"/>
      <c r="U9" s="29" t="s">
        <v>10</v>
      </c>
      <c r="V9" s="29" t="s">
        <v>8</v>
      </c>
      <c r="W9" s="54"/>
      <c r="X9" s="54"/>
      <c r="Y9" s="101"/>
    </row>
    <row r="10" spans="1:25" s="30" customFormat="1" ht="84" customHeight="1" x14ac:dyDescent="0.2">
      <c r="A10" s="35" t="s">
        <v>108</v>
      </c>
      <c r="B10" s="35" t="s">
        <v>91</v>
      </c>
      <c r="C10" s="26">
        <v>2021</v>
      </c>
      <c r="D10" s="26">
        <v>2021</v>
      </c>
      <c r="E10" s="26"/>
      <c r="F10" s="26" t="s">
        <v>92</v>
      </c>
      <c r="G10" s="26"/>
      <c r="H10" s="26" t="s">
        <v>92</v>
      </c>
      <c r="I10" s="26" t="s">
        <v>93</v>
      </c>
      <c r="J10" s="27" t="s">
        <v>94</v>
      </c>
      <c r="K10" s="26" t="s">
        <v>95</v>
      </c>
      <c r="L10" s="27" t="s">
        <v>96</v>
      </c>
      <c r="M10" s="27">
        <v>1</v>
      </c>
      <c r="N10" s="26" t="s">
        <v>97</v>
      </c>
      <c r="O10" s="27">
        <v>12</v>
      </c>
      <c r="P10" s="27" t="s">
        <v>16</v>
      </c>
      <c r="Q10" s="29">
        <v>70000</v>
      </c>
      <c r="R10" s="29"/>
      <c r="S10" s="29"/>
      <c r="T10" s="28">
        <f t="shared" ref="T10:T16" si="0">SUM(Q10:S10)</f>
        <v>70000</v>
      </c>
      <c r="U10" s="29"/>
      <c r="V10" s="26"/>
      <c r="W10" s="26"/>
      <c r="X10" s="26" t="s">
        <v>102</v>
      </c>
      <c r="Y10" s="37"/>
    </row>
    <row r="11" spans="1:25" s="30" customFormat="1" ht="75.75" customHeight="1" x14ac:dyDescent="0.2">
      <c r="A11" s="35" t="s">
        <v>112</v>
      </c>
      <c r="B11" s="35" t="s">
        <v>91</v>
      </c>
      <c r="C11" s="26">
        <v>2021</v>
      </c>
      <c r="D11" s="26">
        <v>2021</v>
      </c>
      <c r="E11" s="26"/>
      <c r="F11" s="26" t="s">
        <v>92</v>
      </c>
      <c r="G11" s="26"/>
      <c r="H11" s="26" t="s">
        <v>92</v>
      </c>
      <c r="I11" s="26" t="s">
        <v>93</v>
      </c>
      <c r="J11" s="27" t="s">
        <v>94</v>
      </c>
      <c r="K11" s="26" t="s">
        <v>98</v>
      </c>
      <c r="L11" s="27" t="s">
        <v>99</v>
      </c>
      <c r="M11" s="27">
        <v>1</v>
      </c>
      <c r="N11" s="26" t="s">
        <v>97</v>
      </c>
      <c r="O11" s="27">
        <v>12</v>
      </c>
      <c r="P11" s="27" t="s">
        <v>16</v>
      </c>
      <c r="Q11" s="29">
        <v>80000</v>
      </c>
      <c r="R11" s="29"/>
      <c r="S11" s="29"/>
      <c r="T11" s="28">
        <f t="shared" si="0"/>
        <v>80000</v>
      </c>
      <c r="U11" s="29"/>
      <c r="V11" s="26"/>
      <c r="W11" s="26"/>
      <c r="X11" s="26" t="s">
        <v>102</v>
      </c>
      <c r="Y11" s="37"/>
    </row>
    <row r="12" spans="1:25" s="30" customFormat="1" ht="115.5" customHeight="1" x14ac:dyDescent="0.2">
      <c r="A12" s="35" t="s">
        <v>116</v>
      </c>
      <c r="B12" s="35" t="s">
        <v>91</v>
      </c>
      <c r="C12" s="26">
        <v>2021</v>
      </c>
      <c r="D12" s="26">
        <v>2021</v>
      </c>
      <c r="E12" s="26"/>
      <c r="F12" s="26" t="s">
        <v>92</v>
      </c>
      <c r="G12" s="26"/>
      <c r="H12" s="26" t="s">
        <v>92</v>
      </c>
      <c r="I12" s="26" t="s">
        <v>93</v>
      </c>
      <c r="J12" s="27" t="s">
        <v>101</v>
      </c>
      <c r="K12" s="26" t="s">
        <v>100</v>
      </c>
      <c r="L12" s="27" t="s">
        <v>113</v>
      </c>
      <c r="M12" s="27">
        <v>1</v>
      </c>
      <c r="N12" s="26" t="s">
        <v>97</v>
      </c>
      <c r="O12" s="27">
        <v>24</v>
      </c>
      <c r="P12" s="27" t="s">
        <v>16</v>
      </c>
      <c r="Q12" s="29">
        <f>50000*1.22</f>
        <v>61000</v>
      </c>
      <c r="R12" s="29">
        <f>50000*1.22</f>
        <v>61000</v>
      </c>
      <c r="S12" s="29"/>
      <c r="T12" s="28">
        <f t="shared" si="0"/>
        <v>122000</v>
      </c>
      <c r="U12" s="29"/>
      <c r="V12" s="26"/>
      <c r="W12" s="26"/>
      <c r="X12" s="26" t="s">
        <v>103</v>
      </c>
      <c r="Y12" s="37"/>
    </row>
    <row r="13" spans="1:25" s="30" customFormat="1" ht="115.5" customHeight="1" x14ac:dyDescent="0.2">
      <c r="A13" s="35" t="s">
        <v>117</v>
      </c>
      <c r="B13" s="35" t="s">
        <v>91</v>
      </c>
      <c r="C13" s="26">
        <v>2021</v>
      </c>
      <c r="D13" s="26">
        <v>2021</v>
      </c>
      <c r="E13" s="26"/>
      <c r="F13" s="26" t="s">
        <v>92</v>
      </c>
      <c r="G13" s="26"/>
      <c r="H13" s="26" t="s">
        <v>92</v>
      </c>
      <c r="I13" s="26" t="s">
        <v>93</v>
      </c>
      <c r="J13" s="27" t="s">
        <v>101</v>
      </c>
      <c r="K13" s="26" t="s">
        <v>118</v>
      </c>
      <c r="L13" s="27" t="s">
        <v>114</v>
      </c>
      <c r="M13" s="27">
        <v>1</v>
      </c>
      <c r="N13" s="26" t="s">
        <v>97</v>
      </c>
      <c r="O13" s="27">
        <v>48</v>
      </c>
      <c r="P13" s="27" t="s">
        <v>16</v>
      </c>
      <c r="Q13" s="29">
        <v>5000</v>
      </c>
      <c r="R13" s="29">
        <v>20000</v>
      </c>
      <c r="S13" s="29">
        <v>55000</v>
      </c>
      <c r="T13" s="28">
        <f>Q13+R13+S13</f>
        <v>80000</v>
      </c>
      <c r="U13" s="29"/>
      <c r="V13" s="26"/>
      <c r="W13" s="26"/>
      <c r="X13" s="26" t="s">
        <v>103</v>
      </c>
      <c r="Y13" s="37"/>
    </row>
    <row r="14" spans="1:25" s="30" customFormat="1" ht="115.5" customHeight="1" x14ac:dyDescent="0.2">
      <c r="A14" s="35" t="s">
        <v>123</v>
      </c>
      <c r="B14" s="35" t="s">
        <v>91</v>
      </c>
      <c r="C14" s="26">
        <v>2021</v>
      </c>
      <c r="D14" s="26">
        <v>2021</v>
      </c>
      <c r="E14" s="26"/>
      <c r="F14" s="26" t="s">
        <v>92</v>
      </c>
      <c r="G14" s="26"/>
      <c r="H14" s="26" t="s">
        <v>92</v>
      </c>
      <c r="I14" s="26" t="s">
        <v>93</v>
      </c>
      <c r="J14" s="27" t="s">
        <v>101</v>
      </c>
      <c r="K14" s="26" t="s">
        <v>119</v>
      </c>
      <c r="L14" s="27" t="s">
        <v>115</v>
      </c>
      <c r="M14" s="27">
        <v>1</v>
      </c>
      <c r="N14" s="26" t="s">
        <v>97</v>
      </c>
      <c r="O14" s="27">
        <v>120</v>
      </c>
      <c r="P14" s="27" t="s">
        <v>16</v>
      </c>
      <c r="Q14" s="29">
        <v>30000</v>
      </c>
      <c r="R14" s="29">
        <v>30000</v>
      </c>
      <c r="S14" s="29">
        <v>240000</v>
      </c>
      <c r="T14" s="28">
        <f>Q14+R14+S14</f>
        <v>300000</v>
      </c>
      <c r="U14" s="29"/>
      <c r="V14" s="26"/>
      <c r="W14" s="26"/>
      <c r="X14" s="26" t="s">
        <v>103</v>
      </c>
      <c r="Y14" s="37"/>
    </row>
    <row r="15" spans="1:25" s="30" customFormat="1" ht="97.5" customHeight="1" x14ac:dyDescent="0.2">
      <c r="A15" s="35" t="s">
        <v>124</v>
      </c>
      <c r="B15" s="35" t="s">
        <v>91</v>
      </c>
      <c r="C15" s="26">
        <v>2021</v>
      </c>
      <c r="D15" s="26">
        <v>2022</v>
      </c>
      <c r="E15" s="26"/>
      <c r="F15" s="26" t="s">
        <v>92</v>
      </c>
      <c r="G15" s="26"/>
      <c r="H15" s="26" t="s">
        <v>92</v>
      </c>
      <c r="I15" s="26" t="s">
        <v>93</v>
      </c>
      <c r="J15" s="27" t="s">
        <v>101</v>
      </c>
      <c r="K15" s="26" t="s">
        <v>107</v>
      </c>
      <c r="L15" s="27" t="s">
        <v>122</v>
      </c>
      <c r="M15" s="27">
        <v>1</v>
      </c>
      <c r="N15" s="26" t="s">
        <v>106</v>
      </c>
      <c r="O15" s="27">
        <f>12*4</f>
        <v>48</v>
      </c>
      <c r="P15" s="27" t="s">
        <v>16</v>
      </c>
      <c r="Q15" s="28">
        <v>48076</v>
      </c>
      <c r="R15" s="28">
        <v>144230</v>
      </c>
      <c r="S15" s="29">
        <v>384000</v>
      </c>
      <c r="T15" s="28" t="s">
        <v>121</v>
      </c>
      <c r="U15" s="29"/>
      <c r="V15" s="26"/>
      <c r="W15" s="26"/>
      <c r="X15" s="26" t="s">
        <v>105</v>
      </c>
      <c r="Y15" s="37"/>
    </row>
    <row r="16" spans="1:25" s="30" customFormat="1" ht="87" customHeight="1" x14ac:dyDescent="0.2">
      <c r="A16" s="35" t="s">
        <v>125</v>
      </c>
      <c r="B16" s="35" t="s">
        <v>91</v>
      </c>
      <c r="C16" s="26">
        <v>2022</v>
      </c>
      <c r="D16" s="26">
        <v>2022</v>
      </c>
      <c r="E16" s="26"/>
      <c r="F16" s="26" t="s">
        <v>92</v>
      </c>
      <c r="G16" s="26"/>
      <c r="H16" s="26" t="s">
        <v>92</v>
      </c>
      <c r="I16" s="26" t="s">
        <v>93</v>
      </c>
      <c r="J16" s="27" t="s">
        <v>94</v>
      </c>
      <c r="K16" s="26" t="s">
        <v>95</v>
      </c>
      <c r="L16" s="27" t="s">
        <v>96</v>
      </c>
      <c r="M16" s="27">
        <v>1</v>
      </c>
      <c r="N16" s="26" t="s">
        <v>97</v>
      </c>
      <c r="O16" s="27">
        <v>12</v>
      </c>
      <c r="P16" s="27" t="s">
        <v>16</v>
      </c>
      <c r="Q16" s="29"/>
      <c r="R16" s="29">
        <v>70000</v>
      </c>
      <c r="S16" s="29"/>
      <c r="T16" s="28">
        <f t="shared" si="0"/>
        <v>70000</v>
      </c>
      <c r="U16" s="29"/>
      <c r="V16" s="26"/>
      <c r="W16" s="26"/>
      <c r="X16" s="26" t="s">
        <v>102</v>
      </c>
      <c r="Y16" s="37"/>
    </row>
    <row r="17" spans="1:25" s="30" customFormat="1" ht="87" customHeight="1" x14ac:dyDescent="0.2">
      <c r="A17" s="35" t="s">
        <v>126</v>
      </c>
      <c r="B17" s="35" t="s">
        <v>91</v>
      </c>
      <c r="C17" s="26">
        <v>2022</v>
      </c>
      <c r="D17" s="26">
        <v>2022</v>
      </c>
      <c r="E17" s="26"/>
      <c r="F17" s="26" t="s">
        <v>92</v>
      </c>
      <c r="G17" s="26"/>
      <c r="H17" s="26" t="s">
        <v>92</v>
      </c>
      <c r="I17" s="26" t="s">
        <v>93</v>
      </c>
      <c r="J17" s="27" t="s">
        <v>94</v>
      </c>
      <c r="K17" s="26" t="s">
        <v>98</v>
      </c>
      <c r="L17" s="27" t="s">
        <v>99</v>
      </c>
      <c r="M17" s="27">
        <v>1</v>
      </c>
      <c r="N17" s="26" t="s">
        <v>97</v>
      </c>
      <c r="O17" s="27">
        <v>12</v>
      </c>
      <c r="P17" s="27" t="s">
        <v>16</v>
      </c>
      <c r="Q17" s="29"/>
      <c r="R17" s="29">
        <v>80000</v>
      </c>
      <c r="S17" s="29"/>
      <c r="T17" s="28">
        <v>80000</v>
      </c>
      <c r="U17" s="29"/>
      <c r="V17" s="26"/>
      <c r="W17" s="26"/>
      <c r="X17" s="26" t="s">
        <v>102</v>
      </c>
      <c r="Y17" s="37"/>
    </row>
    <row r="18" spans="1:25" x14ac:dyDescent="0.2">
      <c r="Q18" s="29">
        <f>SUM(Q7:Q17)</f>
        <v>294076</v>
      </c>
      <c r="R18" s="29">
        <f>SUM(R7:R17)</f>
        <v>405230</v>
      </c>
      <c r="S18" s="29">
        <f>SUM(S7:S17)</f>
        <v>679000</v>
      </c>
      <c r="T18" s="29">
        <f>SUM(T7:T17)</f>
        <v>802000</v>
      </c>
      <c r="U18" s="28"/>
      <c r="V18" s="30"/>
    </row>
    <row r="20" spans="1:25" x14ac:dyDescent="0.2">
      <c r="A20" s="85" t="s">
        <v>7</v>
      </c>
      <c r="B20" s="85"/>
      <c r="C20" s="85"/>
      <c r="D20" s="86"/>
      <c r="E20" s="86"/>
      <c r="F20" s="86"/>
      <c r="G20" s="86"/>
      <c r="H20" s="86"/>
      <c r="I20" s="86"/>
      <c r="J20" s="86"/>
      <c r="K20" s="86"/>
      <c r="L20" s="86"/>
    </row>
    <row r="21" spans="1:25" x14ac:dyDescent="0.2">
      <c r="A21" s="97" t="s">
        <v>37</v>
      </c>
      <c r="B21" s="97"/>
      <c r="C21" s="97"/>
      <c r="D21" s="86"/>
      <c r="E21" s="86"/>
      <c r="F21" s="86"/>
      <c r="G21" s="86"/>
      <c r="H21" s="86"/>
      <c r="I21" s="86"/>
      <c r="J21" s="86"/>
      <c r="K21" s="86"/>
      <c r="L21" s="86"/>
    </row>
    <row r="22" spans="1:25" x14ac:dyDescent="0.2">
      <c r="A22" s="58" t="s">
        <v>79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P22" s="31"/>
      <c r="Q22" s="32" t="s">
        <v>44</v>
      </c>
      <c r="R22" s="31"/>
    </row>
    <row r="23" spans="1:25" ht="12.75" customHeight="1" x14ac:dyDescent="0.2">
      <c r="A23" s="58" t="s">
        <v>81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P23" s="31"/>
      <c r="Q23" s="32" t="s">
        <v>127</v>
      </c>
      <c r="R23" s="31"/>
      <c r="Y23" s="11"/>
    </row>
    <row r="24" spans="1:25" x14ac:dyDescent="0.2">
      <c r="A24" s="58" t="s">
        <v>64</v>
      </c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Q24" s="11"/>
      <c r="Y24" s="11"/>
    </row>
    <row r="25" spans="1:25" x14ac:dyDescent="0.2">
      <c r="A25" s="102" t="s">
        <v>65</v>
      </c>
      <c r="B25" s="102"/>
      <c r="C25" s="102"/>
      <c r="D25" s="102"/>
      <c r="E25" s="102"/>
      <c r="F25" s="102"/>
      <c r="G25" s="102"/>
      <c r="H25" s="102"/>
      <c r="I25" s="102"/>
      <c r="J25" s="102"/>
      <c r="K25" s="102"/>
      <c r="L25" s="102"/>
    </row>
    <row r="26" spans="1:25" ht="12.75" customHeight="1" x14ac:dyDescent="0.2">
      <c r="A26" s="58" t="s">
        <v>68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12"/>
      <c r="P26" s="76" t="s">
        <v>61</v>
      </c>
      <c r="Q26" s="77"/>
      <c r="R26" s="77"/>
      <c r="S26" s="77"/>
      <c r="T26" s="77"/>
      <c r="U26" s="77"/>
      <c r="V26" s="77"/>
      <c r="W26" s="77"/>
      <c r="X26" s="78"/>
    </row>
    <row r="27" spans="1:25" ht="12.75" customHeight="1" x14ac:dyDescent="0.2">
      <c r="A27" s="58" t="s">
        <v>69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P27" s="73" t="s">
        <v>52</v>
      </c>
      <c r="Q27" s="74"/>
      <c r="R27" s="74"/>
      <c r="S27" s="74"/>
      <c r="T27" s="75"/>
      <c r="U27" s="36" t="s">
        <v>104</v>
      </c>
      <c r="V27" s="24"/>
      <c r="W27" s="24"/>
      <c r="X27" s="25"/>
    </row>
    <row r="28" spans="1:25" ht="12.75" customHeight="1" x14ac:dyDescent="0.2">
      <c r="A28" s="58" t="s">
        <v>86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P28" s="40"/>
      <c r="Q28" s="21"/>
      <c r="R28" s="21"/>
      <c r="S28" s="21"/>
      <c r="T28" s="21"/>
      <c r="U28" s="23"/>
      <c r="V28" s="24"/>
      <c r="W28" s="24"/>
      <c r="X28" s="25"/>
    </row>
    <row r="29" spans="1:25" ht="12.75" customHeight="1" x14ac:dyDescent="0.2">
      <c r="A29" s="58" t="s">
        <v>87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P29" s="79" t="s">
        <v>60</v>
      </c>
      <c r="Q29" s="80"/>
      <c r="R29" s="80"/>
      <c r="S29" s="80"/>
      <c r="T29" s="80"/>
      <c r="U29" s="80"/>
      <c r="V29" s="80"/>
      <c r="W29" s="80"/>
      <c r="X29" s="81"/>
    </row>
    <row r="30" spans="1:25" ht="12" customHeight="1" x14ac:dyDescent="0.2">
      <c r="A30" s="58" t="s">
        <v>88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P30" s="82" t="s">
        <v>53</v>
      </c>
      <c r="Q30" s="83"/>
      <c r="R30" s="83"/>
      <c r="S30" s="83"/>
      <c r="T30" s="84"/>
      <c r="U30" s="17" t="s">
        <v>54</v>
      </c>
      <c r="V30" s="17" t="s">
        <v>55</v>
      </c>
      <c r="W30" s="71" t="s">
        <v>56</v>
      </c>
      <c r="X30" s="72"/>
    </row>
    <row r="31" spans="1:25" ht="12.75" customHeight="1" x14ac:dyDescent="0.2">
      <c r="A31" s="58" t="s">
        <v>89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P31" s="51" t="s">
        <v>28</v>
      </c>
      <c r="Q31" s="52"/>
      <c r="R31" s="52"/>
      <c r="S31" s="52"/>
      <c r="T31" s="53"/>
      <c r="U31" s="22" t="s">
        <v>27</v>
      </c>
      <c r="V31" s="22" t="s">
        <v>27</v>
      </c>
      <c r="W31" s="51" t="s">
        <v>27</v>
      </c>
      <c r="X31" s="53"/>
    </row>
    <row r="32" spans="1:25" s="1" customFormat="1" ht="12.75" customHeight="1" x14ac:dyDescent="0.2">
      <c r="A32" s="58"/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P32" s="51" t="s">
        <v>57</v>
      </c>
      <c r="Q32" s="52"/>
      <c r="R32" s="52"/>
      <c r="S32" s="52"/>
      <c r="T32" s="53"/>
      <c r="U32" s="22" t="s">
        <v>27</v>
      </c>
      <c r="V32" s="22" t="s">
        <v>27</v>
      </c>
      <c r="W32" s="51" t="s">
        <v>27</v>
      </c>
      <c r="X32" s="53"/>
    </row>
    <row r="33" spans="1:24" s="1" customFormat="1" ht="12.75" customHeight="1" x14ac:dyDescent="0.2">
      <c r="A33" s="58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P33" s="51" t="s">
        <v>42</v>
      </c>
      <c r="Q33" s="52"/>
      <c r="R33" s="52"/>
      <c r="S33" s="52"/>
      <c r="T33" s="53"/>
      <c r="U33" s="22" t="s">
        <v>27</v>
      </c>
      <c r="V33" s="22" t="s">
        <v>27</v>
      </c>
      <c r="W33" s="51" t="s">
        <v>27</v>
      </c>
      <c r="X33" s="53"/>
    </row>
    <row r="34" spans="1:24" s="1" customFormat="1" ht="12.75" customHeight="1" x14ac:dyDescent="0.2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P34" s="51" t="s">
        <v>58</v>
      </c>
      <c r="Q34" s="52"/>
      <c r="R34" s="52"/>
      <c r="S34" s="52"/>
      <c r="T34" s="53"/>
      <c r="U34" s="22" t="s">
        <v>27</v>
      </c>
      <c r="V34" s="22" t="s">
        <v>27</v>
      </c>
      <c r="W34" s="51" t="s">
        <v>27</v>
      </c>
      <c r="X34" s="53"/>
    </row>
    <row r="35" spans="1:24" ht="12" customHeight="1" x14ac:dyDescent="0.2">
      <c r="A35" s="20" t="s">
        <v>45</v>
      </c>
      <c r="P35" s="51" t="s">
        <v>31</v>
      </c>
      <c r="Q35" s="52"/>
      <c r="R35" s="52"/>
      <c r="S35" s="52"/>
      <c r="T35" s="53"/>
      <c r="U35" s="22" t="s">
        <v>27</v>
      </c>
      <c r="V35" s="22" t="s">
        <v>27</v>
      </c>
      <c r="W35" s="51" t="s">
        <v>27</v>
      </c>
      <c r="X35" s="53"/>
    </row>
    <row r="36" spans="1:24" ht="12.75" customHeight="1" x14ac:dyDescent="0.2">
      <c r="A36" s="96" t="s">
        <v>38</v>
      </c>
      <c r="B36" s="96"/>
      <c r="J36" s="13"/>
      <c r="P36" s="51" t="s">
        <v>59</v>
      </c>
      <c r="Q36" s="52"/>
      <c r="R36" s="52"/>
      <c r="S36" s="52"/>
      <c r="T36" s="53"/>
      <c r="U36" s="22" t="s">
        <v>27</v>
      </c>
      <c r="V36" s="22" t="s">
        <v>27</v>
      </c>
      <c r="W36" s="51" t="s">
        <v>27</v>
      </c>
      <c r="X36" s="53"/>
    </row>
    <row r="37" spans="1:24" x14ac:dyDescent="0.2">
      <c r="A37" s="96" t="s">
        <v>39</v>
      </c>
      <c r="B37" s="96"/>
    </row>
    <row r="38" spans="1:24" ht="12.75" customHeight="1" x14ac:dyDescent="0.2">
      <c r="A38" s="96" t="s">
        <v>40</v>
      </c>
      <c r="B38" s="96"/>
    </row>
    <row r="39" spans="1:24" ht="12.75" customHeight="1" x14ac:dyDescent="0.2"/>
    <row r="40" spans="1:24" ht="12.75" customHeight="1" x14ac:dyDescent="0.2">
      <c r="A40" s="19" t="s">
        <v>73</v>
      </c>
      <c r="B40" s="1"/>
      <c r="C40" s="1"/>
      <c r="D40" s="1"/>
      <c r="W40" s="1"/>
      <c r="X40" s="1"/>
    </row>
    <row r="41" spans="1:24" s="1" customFormat="1" ht="14.25" customHeight="1" x14ac:dyDescent="0.2">
      <c r="A41" s="93" t="s">
        <v>74</v>
      </c>
      <c r="B41" s="93"/>
      <c r="C41" s="93"/>
      <c r="D41" s="93"/>
      <c r="E41" s="18"/>
      <c r="F41" s="18"/>
      <c r="G41" s="18"/>
      <c r="H41" s="18"/>
      <c r="I41" s="18"/>
      <c r="J41" s="18"/>
      <c r="K41" s="18"/>
      <c r="L41" s="18"/>
      <c r="M41" s="18"/>
      <c r="O41" s="9"/>
      <c r="P41" s="30"/>
      <c r="Q41" s="9"/>
      <c r="R41" s="9"/>
      <c r="S41" s="9"/>
      <c r="T41" s="9"/>
      <c r="U41" s="9"/>
      <c r="V41" s="9"/>
      <c r="W41" s="9"/>
      <c r="X41" s="9"/>
    </row>
    <row r="42" spans="1:24" ht="14.25" customHeight="1" x14ac:dyDescent="0.2">
      <c r="A42" s="93" t="s">
        <v>75</v>
      </c>
      <c r="B42" s="93"/>
      <c r="C42" s="93"/>
      <c r="D42" s="93"/>
    </row>
    <row r="43" spans="1:24" ht="14.25" customHeight="1" x14ac:dyDescent="0.2">
      <c r="A43" s="93" t="s">
        <v>76</v>
      </c>
      <c r="B43" s="93"/>
      <c r="C43" s="93"/>
      <c r="D43" s="93"/>
      <c r="J43" s="13"/>
    </row>
    <row r="44" spans="1:24" ht="14.25" customHeight="1" x14ac:dyDescent="0.2">
      <c r="A44" s="93" t="s">
        <v>77</v>
      </c>
      <c r="B44" s="93"/>
      <c r="C44" s="93"/>
      <c r="D44" s="93"/>
    </row>
    <row r="45" spans="1:24" ht="14.25" customHeight="1" x14ac:dyDescent="0.2">
      <c r="A45" s="93" t="s">
        <v>78</v>
      </c>
      <c r="B45" s="93"/>
      <c r="C45" s="93"/>
      <c r="D45" s="93"/>
    </row>
  </sheetData>
  <mergeCells count="68">
    <mergeCell ref="A44:D44"/>
    <mergeCell ref="A45:D45"/>
    <mergeCell ref="W35:X35"/>
    <mergeCell ref="W36:X36"/>
    <mergeCell ref="A41:D41"/>
    <mergeCell ref="A42:D42"/>
    <mergeCell ref="A36:B36"/>
    <mergeCell ref="A37:B37"/>
    <mergeCell ref="P36:T36"/>
    <mergeCell ref="A38:B38"/>
    <mergeCell ref="Y7:Y9"/>
    <mergeCell ref="W32:X32"/>
    <mergeCell ref="A25:L25"/>
    <mergeCell ref="A26:K26"/>
    <mergeCell ref="A27:K27"/>
    <mergeCell ref="P7:P9"/>
    <mergeCell ref="Q7:V7"/>
    <mergeCell ref="A29:K29"/>
    <mergeCell ref="M7:M9"/>
    <mergeCell ref="C7:C9"/>
    <mergeCell ref="A43:D43"/>
    <mergeCell ref="F7:F9"/>
    <mergeCell ref="G7:G9"/>
    <mergeCell ref="E7:E9"/>
    <mergeCell ref="A24:L24"/>
    <mergeCell ref="A33:N33"/>
    <mergeCell ref="A21:L21"/>
    <mergeCell ref="A22:L22"/>
    <mergeCell ref="A30:K30"/>
    <mergeCell ref="B7:B9"/>
    <mergeCell ref="W34:X34"/>
    <mergeCell ref="Q8:Q9"/>
    <mergeCell ref="R8:R9"/>
    <mergeCell ref="S8:S9"/>
    <mergeCell ref="T8:T9"/>
    <mergeCell ref="X8:X9"/>
    <mergeCell ref="W31:X31"/>
    <mergeCell ref="U8:V8"/>
    <mergeCell ref="W8:W9"/>
    <mergeCell ref="P34:T34"/>
    <mergeCell ref="W33:X33"/>
    <mergeCell ref="J7:J9"/>
    <mergeCell ref="W7:X7"/>
    <mergeCell ref="W30:X30"/>
    <mergeCell ref="P27:T27"/>
    <mergeCell ref="P26:X26"/>
    <mergeCell ref="P29:X29"/>
    <mergeCell ref="P30:T30"/>
    <mergeCell ref="P33:T33"/>
    <mergeCell ref="A20:L20"/>
    <mergeCell ref="A23:N23"/>
    <mergeCell ref="A28:K28"/>
    <mergeCell ref="L7:L9"/>
    <mergeCell ref="H7:H9"/>
    <mergeCell ref="I7:I9"/>
    <mergeCell ref="O7:O9"/>
    <mergeCell ref="N7:N9"/>
    <mergeCell ref="K7:K9"/>
    <mergeCell ref="P31:T31"/>
    <mergeCell ref="P32:T32"/>
    <mergeCell ref="A7:A9"/>
    <mergeCell ref="D7:D9"/>
    <mergeCell ref="P35:T35"/>
    <mergeCell ref="A1:Y1"/>
    <mergeCell ref="A2:Y2"/>
    <mergeCell ref="A4:Y4"/>
    <mergeCell ref="A32:N32"/>
    <mergeCell ref="A31:N31"/>
  </mergeCells>
  <phoneticPr fontId="0" type="noConversion"/>
  <printOptions horizontalCentered="1"/>
  <pageMargins left="0.39370078740157483" right="0.39370078740157483" top="0.39370078740157483" bottom="0.39370078740157483" header="0" footer="0"/>
  <pageSetup paperSize="8" scale="4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7"/>
  <sheetViews>
    <sheetView tabSelected="1" workbookViewId="0">
      <selection activeCell="D15" sqref="D15"/>
    </sheetView>
  </sheetViews>
  <sheetFormatPr defaultRowHeight="12.75" x14ac:dyDescent="0.2"/>
  <cols>
    <col min="1" max="1" width="14.7109375" style="9" customWidth="1"/>
    <col min="2" max="2" width="22.42578125" style="9" bestFit="1" customWidth="1"/>
    <col min="3" max="3" width="29.7109375" style="9" customWidth="1"/>
    <col min="4" max="4" width="22.5703125" style="9" customWidth="1"/>
    <col min="5" max="5" width="27.28515625" style="9" customWidth="1"/>
    <col min="6" max="6" width="29.140625" style="9" customWidth="1"/>
    <col min="7" max="16384" width="9.140625" style="9"/>
  </cols>
  <sheetData>
    <row r="1" spans="1:6" ht="18.75" x14ac:dyDescent="0.2">
      <c r="A1" s="56" t="s">
        <v>120</v>
      </c>
      <c r="B1" s="56"/>
      <c r="C1" s="56"/>
      <c r="D1" s="56"/>
      <c r="E1" s="56"/>
      <c r="F1" s="56"/>
    </row>
    <row r="2" spans="1:6" ht="18.75" x14ac:dyDescent="0.2">
      <c r="A2" s="56" t="s">
        <v>90</v>
      </c>
      <c r="B2" s="56"/>
      <c r="C2" s="56"/>
      <c r="D2" s="56"/>
      <c r="E2" s="56"/>
      <c r="F2" s="56"/>
    </row>
    <row r="3" spans="1:6" ht="15.75" x14ac:dyDescent="0.2">
      <c r="A3" s="106" t="s">
        <v>0</v>
      </c>
      <c r="B3" s="106"/>
      <c r="C3" s="106"/>
      <c r="D3" s="106"/>
      <c r="E3" s="106"/>
      <c r="F3" s="106"/>
    </row>
    <row r="4" spans="1:6" s="1" customFormat="1" ht="18" x14ac:dyDescent="0.2">
      <c r="A4" s="107" t="s">
        <v>71</v>
      </c>
      <c r="B4" s="107"/>
      <c r="C4" s="107"/>
      <c r="D4" s="107"/>
      <c r="E4" s="107"/>
      <c r="F4" s="107"/>
    </row>
    <row r="5" spans="1:6" s="1" customFormat="1" ht="18" x14ac:dyDescent="0.2">
      <c r="A5" s="107" t="s">
        <v>72</v>
      </c>
      <c r="B5" s="107"/>
      <c r="C5" s="107"/>
      <c r="D5" s="107"/>
      <c r="E5" s="107"/>
      <c r="F5" s="107"/>
    </row>
    <row r="7" spans="1:6" ht="12.75" customHeight="1" x14ac:dyDescent="0.2">
      <c r="A7" s="54" t="s">
        <v>11</v>
      </c>
      <c r="B7" s="67" t="s">
        <v>12</v>
      </c>
      <c r="C7" s="54" t="s">
        <v>24</v>
      </c>
      <c r="D7" s="67" t="s">
        <v>13</v>
      </c>
      <c r="E7" s="54" t="s">
        <v>17</v>
      </c>
      <c r="F7" s="54" t="s">
        <v>49</v>
      </c>
    </row>
    <row r="8" spans="1:6" x14ac:dyDescent="0.2">
      <c r="A8" s="55"/>
      <c r="B8" s="68"/>
      <c r="C8" s="55"/>
      <c r="D8" s="68"/>
      <c r="E8" s="55"/>
      <c r="F8" s="54"/>
    </row>
    <row r="9" spans="1:6" ht="12.75" customHeight="1" x14ac:dyDescent="0.2">
      <c r="A9" s="55"/>
      <c r="B9" s="68"/>
      <c r="C9" s="55"/>
      <c r="D9" s="68"/>
      <c r="E9" s="55"/>
      <c r="F9" s="54"/>
    </row>
    <row r="10" spans="1:6" x14ac:dyDescent="0.2">
      <c r="A10" s="55"/>
      <c r="B10" s="68"/>
      <c r="C10" s="55"/>
      <c r="D10" s="68"/>
      <c r="E10" s="55"/>
      <c r="F10" s="54"/>
    </row>
    <row r="11" spans="1:6" s="30" customFormat="1" ht="40.5" customHeight="1" x14ac:dyDescent="0.2">
      <c r="A11" s="26" t="s">
        <v>18</v>
      </c>
      <c r="B11" s="27" t="s">
        <v>22</v>
      </c>
      <c r="C11" s="27" t="s">
        <v>22</v>
      </c>
      <c r="D11" s="27" t="s">
        <v>22</v>
      </c>
      <c r="E11" s="26" t="s">
        <v>48</v>
      </c>
      <c r="F11" s="28" t="s">
        <v>19</v>
      </c>
    </row>
    <row r="13" spans="1:6" x14ac:dyDescent="0.2">
      <c r="A13" s="14"/>
      <c r="B13" s="8"/>
      <c r="C13" s="8"/>
    </row>
    <row r="14" spans="1:6" x14ac:dyDescent="0.2">
      <c r="C14" s="30"/>
      <c r="D14" s="32" t="s">
        <v>44</v>
      </c>
      <c r="E14" s="30"/>
    </row>
    <row r="15" spans="1:6" ht="15.75" customHeight="1" x14ac:dyDescent="0.2">
      <c r="C15" s="30"/>
      <c r="D15" s="32" t="s">
        <v>127</v>
      </c>
      <c r="E15" s="30"/>
    </row>
    <row r="16" spans="1:6" x14ac:dyDescent="0.2">
      <c r="A16" s="108" t="s">
        <v>7</v>
      </c>
      <c r="B16" s="108"/>
      <c r="C16" s="108"/>
      <c r="D16" s="86"/>
      <c r="E16" s="86"/>
      <c r="F16" s="86"/>
    </row>
    <row r="17" spans="1:6" ht="16.5" customHeight="1" x14ac:dyDescent="0.2">
      <c r="A17" s="109" t="s">
        <v>50</v>
      </c>
      <c r="B17" s="110"/>
      <c r="C17" s="110"/>
      <c r="D17" s="15"/>
      <c r="E17" s="15"/>
      <c r="F17" s="15"/>
    </row>
  </sheetData>
  <mergeCells count="13">
    <mergeCell ref="A16:F16"/>
    <mergeCell ref="A17:C17"/>
    <mergeCell ref="F7:F10"/>
    <mergeCell ref="A7:A10"/>
    <mergeCell ref="B7:B10"/>
    <mergeCell ref="C7:C10"/>
    <mergeCell ref="D7:D10"/>
    <mergeCell ref="A1:F1"/>
    <mergeCell ref="A2:F2"/>
    <mergeCell ref="A3:F3"/>
    <mergeCell ref="A4:F4"/>
    <mergeCell ref="A5:F5"/>
    <mergeCell ref="E7:E10"/>
  </mergeCells>
  <phoneticPr fontId="0" type="noConversion"/>
  <printOptions horizontalCentered="1"/>
  <pageMargins left="0.39370078740157483" right="0.39370078740157483" top="0.39370078740157483" bottom="0.39370078740157483" header="0" footer="0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3</vt:i4>
      </vt:variant>
    </vt:vector>
  </HeadingPairs>
  <TitlesOfParts>
    <vt:vector size="6" baseType="lpstr">
      <vt:lpstr>Scheda A</vt:lpstr>
      <vt:lpstr>Scheda B</vt:lpstr>
      <vt:lpstr>Scheda C</vt:lpstr>
      <vt:lpstr>'Scheda A'!Area_stampa</vt:lpstr>
      <vt:lpstr>'Scheda B'!Area_stampa</vt:lpstr>
      <vt:lpstr>'Scheda C'!Area_stampa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ANSALDI Francesca 1878</dc:creator>
  <cp:lastModifiedBy>Francesco Orsini</cp:lastModifiedBy>
  <cp:lastPrinted>2021-03-05T09:06:10Z</cp:lastPrinted>
  <dcterms:created xsi:type="dcterms:W3CDTF">2016-06-08T15:54:56Z</dcterms:created>
  <dcterms:modified xsi:type="dcterms:W3CDTF">2021-04-21T08:40:32Z</dcterms:modified>
</cp:coreProperties>
</file>